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02"/>
  <workbookPr defaultThemeVersion="124226"/>
  <xr:revisionPtr revIDLastSave="473" documentId="11_88BED5AD3B023B589F567B507D7F583485816991" xr6:coauthVersionLast="47" xr6:coauthVersionMax="47" xr10:uidLastSave="{9F4E09D5-D535-49AE-B5A6-3B4ED0120D8D}"/>
  <bookViews>
    <workbookView xWindow="240" yWindow="135" windowWidth="20115" windowHeight="7245" firstSheet="2" activeTab="2" xr2:uid="{00000000-000D-0000-FFFF-FFFF00000000}"/>
  </bookViews>
  <sheets>
    <sheet name="Hose" sheetId="1" r:id="rId1"/>
    <sheet name="KeyBedConns" sheetId="9" r:id="rId2"/>
    <sheet name="SpoolBox" sheetId="10" r:id="rId3"/>
    <sheet name="RotSwitch" sheetId="2" r:id="rId4"/>
    <sheet name="ThemeBlock" sheetId="3" r:id="rId5"/>
    <sheet name="ExpressionBox" sheetId="7" r:id="rId6"/>
    <sheet name="AccordionBlock" sheetId="4" r:id="rId7"/>
    <sheet name="PlayReroll" sheetId="6" r:id="rId8"/>
    <sheet name="Miscellaneous" sheetId="5" r:id="rId9"/>
    <sheet name="Tesing" sheetId="8" r:id="rId10"/>
  </sheets>
  <definedNames>
    <definedName name="_xlnm._FilterDatabase" localSheetId="0" hidden="1">Hose!$A$1:$E$20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0" i="1"/>
  <c r="I10" i="1" s="1"/>
  <c r="J10" i="1" s="1"/>
  <c r="H6" i="1"/>
  <c r="H3" i="1"/>
</calcChain>
</file>

<file path=xl/sharedStrings.xml><?xml version="1.0" encoding="utf-8"?>
<sst xmlns="http://schemas.openxmlformats.org/spreadsheetml/2006/main" count="697" uniqueCount="354">
  <si>
    <t>From</t>
  </si>
  <si>
    <t>To</t>
  </si>
  <si>
    <t>Dia Measured (mm)</t>
  </si>
  <si>
    <t>Dia
To Buy
(in)</t>
  </si>
  <si>
    <t>Length Measured (mm)</t>
  </si>
  <si>
    <t>T or Y 5.1MM</t>
  </si>
  <si>
    <t>Pedal Pump Box</t>
  </si>
  <si>
    <t>Elbow</t>
  </si>
  <si>
    <t>1 1/2</t>
  </si>
  <si>
    <t>In (mm)</t>
  </si>
  <si>
    <t>Manifold</t>
  </si>
  <si>
    <t>Out (in)</t>
  </si>
  <si>
    <t>Electric Pump Valve</t>
  </si>
  <si>
    <t>Electric Pump</t>
  </si>
  <si>
    <t>1 1/4</t>
  </si>
  <si>
    <t>In (in)</t>
  </si>
  <si>
    <t>Wind Motor Governer</t>
  </si>
  <si>
    <t>1 1/16</t>
  </si>
  <si>
    <t>Out (mm)</t>
  </si>
  <si>
    <t>Expression Box</t>
  </si>
  <si>
    <t>Wind Motor</t>
  </si>
  <si>
    <t>1 1/8</t>
  </si>
  <si>
    <t>B Shopping List</t>
  </si>
  <si>
    <t>Expression Box (Treble)</t>
  </si>
  <si>
    <t>Elbow (Treble)</t>
  </si>
  <si>
    <t>Size</t>
  </si>
  <si>
    <t>Length (mm)</t>
  </si>
  <si>
    <t>Length (ft)</t>
  </si>
  <si>
    <t>Length Rnd (ft)</t>
  </si>
  <si>
    <t>Stack (Treble)</t>
  </si>
  <si>
    <t>Primary Valve Block (?)</t>
  </si>
  <si>
    <t>1/2</t>
  </si>
  <si>
    <t>Expression Box (Bass)</t>
  </si>
  <si>
    <t>Elbow (Bass)</t>
  </si>
  <si>
    <t>Stack (Bass)</t>
  </si>
  <si>
    <t>Expresson Box</t>
  </si>
  <si>
    <t>Pedal Valve Block (?)</t>
  </si>
  <si>
    <t>Secondary Valve Block (?)</t>
  </si>
  <si>
    <t>Soft Pedal Pneumatic</t>
  </si>
  <si>
    <t>Loud Pedal Pneumatic</t>
  </si>
  <si>
    <t>Electrc Pump</t>
  </si>
  <si>
    <t>Themodist Valve Block (?)</t>
  </si>
  <si>
    <t>Front</t>
  </si>
  <si>
    <t>MIddle</t>
  </si>
  <si>
    <t>Rear</t>
  </si>
  <si>
    <t>Top</t>
  </si>
  <si>
    <t>Bottom</t>
  </si>
  <si>
    <t>Bass</t>
  </si>
  <si>
    <t>Rotary Switch 1</t>
  </si>
  <si>
    <t>Theme Block A3</t>
  </si>
  <si>
    <t>Tracker Bar Sustain Pedal</t>
  </si>
  <si>
    <t>Theme Block A4</t>
  </si>
  <si>
    <t>Rotary Switch 10</t>
  </si>
  <si>
    <t>Tracker Bar Accompaniment 1</t>
  </si>
  <si>
    <t>Theme Block A5</t>
  </si>
  <si>
    <t>Rotary Switch 3</t>
  </si>
  <si>
    <t>Tracker Bar Accompaniment 2</t>
  </si>
  <si>
    <t>Theme Block A6</t>
  </si>
  <si>
    <t>Rotary Switch 4 + ???</t>
  </si>
  <si>
    <t>Repeat Switch</t>
  </si>
  <si>
    <t>Rotary Switch 7</t>
  </si>
  <si>
    <t>Rotary Switch 6</t>
  </si>
  <si>
    <t>Tracker Bar Accompaniment 4</t>
  </si>
  <si>
    <t>Tracker Bar Accompaniement 8</t>
  </si>
  <si>
    <t>Tracker Bar Theme 8</t>
  </si>
  <si>
    <t>Tracker Bar Theme 4</t>
  </si>
  <si>
    <t>Tracker Bar Theme 2</t>
  </si>
  <si>
    <t>C#</t>
  </si>
  <si>
    <t>D</t>
  </si>
  <si>
    <t>D#</t>
  </si>
  <si>
    <t>E</t>
  </si>
  <si>
    <t>F</t>
  </si>
  <si>
    <t>F#</t>
  </si>
  <si>
    <t>G</t>
  </si>
  <si>
    <t>G#</t>
  </si>
  <si>
    <t>A</t>
  </si>
  <si>
    <t>A#</t>
  </si>
  <si>
    <t>B</t>
  </si>
  <si>
    <t>C</t>
  </si>
  <si>
    <t>F# (elbow)</t>
  </si>
  <si>
    <t>G (elbow)</t>
  </si>
  <si>
    <t>G# (elbow)</t>
  </si>
  <si>
    <t>A (elbow)</t>
  </si>
  <si>
    <t>A# (elbow)</t>
  </si>
  <si>
    <t>B (elbow)</t>
  </si>
  <si>
    <t>C (elbow)</t>
  </si>
  <si>
    <t>C# (elbow)</t>
  </si>
  <si>
    <t>D (elbow)</t>
  </si>
  <si>
    <t>D# (elbow)</t>
  </si>
  <si>
    <t>E (elbow)</t>
  </si>
  <si>
    <t>F (elbow)</t>
  </si>
  <si>
    <t xml:space="preserve"> T-piece (unrestricted end) to Tracker bar Shut-Off / Play (restricted end) and Repeat Switch (restricted end) (elbow)</t>
  </si>
  <si>
    <t>Hole</t>
  </si>
  <si>
    <t>Connects To</t>
  </si>
  <si>
    <t>Bass Tracker Outer Upper</t>
  </si>
  <si>
    <t>Theme Block C1 + Filter</t>
  </si>
  <si>
    <t>5 Front</t>
  </si>
  <si>
    <t>Bass Tracker Inner Lower</t>
  </si>
  <si>
    <t>Theme Block D3</t>
  </si>
  <si>
    <t>Rewind</t>
  </si>
  <si>
    <t>2 Front</t>
  </si>
  <si>
    <t>Sustain Pedal</t>
  </si>
  <si>
    <t>Rotary Switch 8 or 9</t>
  </si>
  <si>
    <t>Bass Theme</t>
  </si>
  <si>
    <t>Theme Block C5</t>
  </si>
  <si>
    <t>Accompaniment 1</t>
  </si>
  <si>
    <t>3 Front</t>
  </si>
  <si>
    <t>Accompaniment 2</t>
  </si>
  <si>
    <t>4 Front</t>
  </si>
  <si>
    <t>Accompaniment 4</t>
  </si>
  <si>
    <t>6 Front</t>
  </si>
  <si>
    <t>Accompaniment 8</t>
  </si>
  <si>
    <t>6 MIddle</t>
  </si>
  <si>
    <t>Note</t>
  </si>
  <si>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</si>
  <si>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</si>
  <si>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</si>
  <si>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</si>
  <si>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</si>
  <si>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</si>
  <si>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</si>
  <si>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</si>
  <si>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</si>
  <si>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</si>
  <si>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</si>
  <si>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Note 12</t>
  </si>
  <si>
    <t>Note 13</t>
  </si>
  <si>
    <t>Note 14</t>
  </si>
  <si>
    <t>Note 15</t>
  </si>
  <si>
    <t>Note 16</t>
  </si>
  <si>
    <t>Note 17</t>
  </si>
  <si>
    <t>Note 18</t>
  </si>
  <si>
    <t>Note 19</t>
  </si>
  <si>
    <t>Note 20</t>
  </si>
  <si>
    <t>Note 21</t>
  </si>
  <si>
    <t>Note 22</t>
  </si>
  <si>
    <t>Note 23</t>
  </si>
  <si>
    <t>Note 24</t>
  </si>
  <si>
    <t>Note 25</t>
  </si>
  <si>
    <t>Note 26</t>
  </si>
  <si>
    <t>Note 27</t>
  </si>
  <si>
    <t>Note 28</t>
  </si>
  <si>
    <t>Note 29</t>
  </si>
  <si>
    <t>Note 30</t>
  </si>
  <si>
    <t>Note 31</t>
  </si>
  <si>
    <t>Note 32</t>
  </si>
  <si>
    <t>Note 33</t>
  </si>
  <si>
    <t>Note 34</t>
  </si>
  <si>
    <t>Note 35</t>
  </si>
  <si>
    <t>Note 36</t>
  </si>
  <si>
    <t>Note 37</t>
  </si>
  <si>
    <t>Note 38</t>
  </si>
  <si>
    <t>Note 39</t>
  </si>
  <si>
    <t>Note 40</t>
  </si>
  <si>
    <t>Note 41</t>
  </si>
  <si>
    <t>Note 42</t>
  </si>
  <si>
    <t>Note 43</t>
  </si>
  <si>
    <t>Note 44</t>
  </si>
  <si>
    <t>Note 45</t>
  </si>
  <si>
    <t>Note 46</t>
  </si>
  <si>
    <t>Note 47</t>
  </si>
  <si>
    <t>Note 48</t>
  </si>
  <si>
    <t>Note 49</t>
  </si>
  <si>
    <t>Note 50</t>
  </si>
  <si>
    <t>Note 51</t>
  </si>
  <si>
    <t>Note 52</t>
  </si>
  <si>
    <t>Note 53</t>
  </si>
  <si>
    <t>Note 54</t>
  </si>
  <si>
    <t>Note 55</t>
  </si>
  <si>
    <t>Note 56</t>
  </si>
  <si>
    <t>Note 57</t>
  </si>
  <si>
    <t>Note 58</t>
  </si>
  <si>
    <t>Note 59</t>
  </si>
  <si>
    <t>Note 60</t>
  </si>
  <si>
    <t>Note 61</t>
  </si>
  <si>
    <t>Note 62</t>
  </si>
  <si>
    <t>Note 63</t>
  </si>
  <si>
    <t>Note 64</t>
  </si>
  <si>
    <t>Note 65</t>
  </si>
  <si>
    <t>Note 66</t>
  </si>
  <si>
    <t>Note 67</t>
  </si>
  <si>
    <t>Note 68</t>
  </si>
  <si>
    <t>Note 69</t>
  </si>
  <si>
    <t>Note 70</t>
  </si>
  <si>
    <t>Note 71</t>
  </si>
  <si>
    <t>Note 72</t>
  </si>
  <si>
    <t>Note 73</t>
  </si>
  <si>
    <t>Note 74</t>
  </si>
  <si>
    <t>Note 75</t>
  </si>
  <si>
    <t>Note 76</t>
  </si>
  <si>
    <t>Note 77</t>
  </si>
  <si>
    <t>Note 78</t>
  </si>
  <si>
    <t>Note 79</t>
  </si>
  <si>
    <t>Note 80</t>
  </si>
  <si>
    <t>Theme 8</t>
  </si>
  <si>
    <t>6 Rear</t>
  </si>
  <si>
    <t>Theme 4</t>
  </si>
  <si>
    <t>7 Front</t>
  </si>
  <si>
    <t>Theme 2</t>
  </si>
  <si>
    <t>7 Rear</t>
  </si>
  <si>
    <t>Theme 1</t>
  </si>
  <si>
    <t>8 Front</t>
  </si>
  <si>
    <t>Treble Theme</t>
  </si>
  <si>
    <t>Theme Block C6</t>
  </si>
  <si>
    <t>Shut-Off / Play</t>
  </si>
  <si>
    <t>88 Rear + Repeat Sw</t>
  </si>
  <si>
    <t>Hammer Rail</t>
  </si>
  <si>
    <t>?</t>
  </si>
  <si>
    <t>Theme Block C2 + Filter</t>
  </si>
  <si>
    <t>Rotary Switch</t>
  </si>
  <si>
    <t>View from rear (hose side)</t>
  </si>
  <si>
    <t>Position</t>
  </si>
  <si>
    <t>Action</t>
  </si>
  <si>
    <t>Manifold Link</t>
  </si>
  <si>
    <t>Duo-Art</t>
  </si>
  <si>
    <t>88-Note</t>
  </si>
  <si>
    <t>Pedal On</t>
  </si>
  <si>
    <t>Pedal Off</t>
  </si>
  <si>
    <t>X</t>
  </si>
  <si>
    <t>5M</t>
  </si>
  <si>
    <t>Accordion block Accompaniment 88-Note 2</t>
  </si>
  <si>
    <t>5R</t>
  </si>
  <si>
    <t>Duo-Art cut-out valve - expression box slider pneumatic</t>
  </si>
  <si>
    <t>V</t>
  </si>
  <si>
    <t>3R</t>
  </si>
  <si>
    <t>Accordion block 0</t>
  </si>
  <si>
    <t>-</t>
  </si>
  <si>
    <t>Theme block D5</t>
  </si>
  <si>
    <t>1F</t>
  </si>
  <si>
    <t>Vacuum supply</t>
  </si>
  <si>
    <t>4R (TB)</t>
  </si>
  <si>
    <t>Expresson box 7 + Theme block D4</t>
  </si>
  <si>
    <t>Tracker Bar Hammer Rail (or 9)</t>
  </si>
  <si>
    <t>Tracker Bar Sustain Pedal (or 8)</t>
  </si>
  <si>
    <t>2R</t>
  </si>
  <si>
    <t>X = blocked</t>
  </si>
  <si>
    <t>A = atmosphere</t>
  </si>
  <si>
    <t>V = connected to above/below = to vacuum supply</t>
  </si>
  <si>
    <t>Theme Block</t>
  </si>
  <si>
    <t>View from front (non hose side)</t>
  </si>
  <si>
    <t>Local Connection</t>
  </si>
  <si>
    <t>Sw = Electric</t>
  </si>
  <si>
    <t>Sw = Pedal</t>
  </si>
  <si>
    <t>Treble</t>
  </si>
  <si>
    <t>A1</t>
  </si>
  <si>
    <t>Tracker bar pneumatic (front)</t>
  </si>
  <si>
    <t>Open</t>
  </si>
  <si>
    <t>Closed</t>
  </si>
  <si>
    <t>A2</t>
  </si>
  <si>
    <t>Tracker bar pneumatic (rear)</t>
  </si>
  <si>
    <t>A3</t>
  </si>
  <si>
    <t>1M</t>
  </si>
  <si>
    <t>Pedal bass theme primary valve</t>
  </si>
  <si>
    <t>&gt;</t>
  </si>
  <si>
    <t>A4</t>
  </si>
  <si>
    <t>2M</t>
  </si>
  <si>
    <t>Pedal treble theme primary valve</t>
  </si>
  <si>
    <t>A5</t>
  </si>
  <si>
    <t>3M</t>
  </si>
  <si>
    <t>Electric bass theme primary valve</t>
  </si>
  <si>
    <t>A6</t>
  </si>
  <si>
    <t>4M</t>
  </si>
  <si>
    <t>Electric treble theme primary valve</t>
  </si>
  <si>
    <t>B1</t>
  </si>
  <si>
    <t>B2</t>
  </si>
  <si>
    <t>Vacuum supply Y join</t>
  </si>
  <si>
    <t>B3</t>
  </si>
  <si>
    <t>D2</t>
  </si>
  <si>
    <t>C1</t>
  </si>
  <si>
    <t>Tracker bar Bass Tracker Outer Upper + Filter</t>
  </si>
  <si>
    <t>C2</t>
  </si>
  <si>
    <t>Tracker bar Treble Tracker Outer Upper + Filter</t>
  </si>
  <si>
    <t>C3</t>
  </si>
  <si>
    <t>C5</t>
  </si>
  <si>
    <t>Tracker bar Bass Theme</t>
  </si>
  <si>
    <t>C4</t>
  </si>
  <si>
    <t>C6</t>
  </si>
  <si>
    <t>Tracker bar</t>
  </si>
  <si>
    <t>Tracker bar Treble Theme</t>
  </si>
  <si>
    <t>D1</t>
  </si>
  <si>
    <t>Tracker bar ?</t>
  </si>
  <si>
    <t>D3</t>
  </si>
  <si>
    <t>Tracker bar Bass Tracker Inner Lower</t>
  </si>
  <si>
    <t>D4</t>
  </si>
  <si>
    <t>Rotary switch 2</t>
  </si>
  <si>
    <t>D5</t>
  </si>
  <si>
    <t>Rotary switch 5</t>
  </si>
  <si>
    <t>View from underside (looking up)</t>
  </si>
  <si>
    <t>Function</t>
  </si>
  <si>
    <t>Theme block A6</t>
  </si>
  <si>
    <t>4R</t>
  </si>
  <si>
    <t>Duo-Art internal cut-out valve signal</t>
  </si>
  <si>
    <t>Rotary switch 1</t>
  </si>
  <si>
    <t>Vacuum to suppy to rotary switch</t>
  </si>
  <si>
    <t>Theme block A4</t>
  </si>
  <si>
    <t>Theme block A5</t>
  </si>
  <si>
    <t>Rotary switch 4</t>
  </si>
  <si>
    <t>Theme block A3</t>
  </si>
  <si>
    <t>Rotary switch 6</t>
  </si>
  <si>
    <t>Duo-Art external cut-out valve signal (works pneumatic and slider)</t>
  </si>
  <si>
    <t>Manfold Link</t>
  </si>
  <si>
    <t>Rotary switch #3</t>
  </si>
  <si>
    <t>Accompaniment</t>
  </si>
  <si>
    <t>Accordion</t>
  </si>
  <si>
    <t>Accompaniment accordion</t>
  </si>
  <si>
    <t>Blocked</t>
  </si>
  <si>
    <t>Rotary switch #7</t>
  </si>
  <si>
    <t>To tracker bar holes via manifold ?</t>
  </si>
  <si>
    <t>Theme</t>
  </si>
  <si>
    <t>Theme accordion</t>
  </si>
  <si>
    <t>Temponamic control valve</t>
  </si>
  <si>
    <t>1M ?</t>
  </si>
  <si>
    <t xml:space="preserve"> Theme block A3 ?</t>
  </si>
  <si>
    <t>2M ?</t>
  </si>
  <si>
    <t xml:space="preserve"> Theme block A4 ?</t>
  </si>
  <si>
    <t>3M ?</t>
  </si>
  <si>
    <t xml:space="preserve"> Theme block A5 ?</t>
  </si>
  <si>
    <t>4M?</t>
  </si>
  <si>
    <t xml:space="preserve"> Theme block A6 ?</t>
  </si>
  <si>
    <t>Play/Reroll</t>
  </si>
  <si>
    <t>Miscellanous</t>
  </si>
  <si>
    <t>Description</t>
  </si>
  <si>
    <t>Hammer Rail (Soft)</t>
  </si>
  <si>
    <t>Actuated either by Normal/Soft switch or by hole in tracker bar (via rotary swith for pedals on/off (?))</t>
  </si>
  <si>
    <t>1R</t>
  </si>
  <si>
    <t>Test</t>
  </si>
  <si>
    <t>Duo Art</t>
  </si>
  <si>
    <t>Electric</t>
  </si>
  <si>
    <t>Pedal</t>
  </si>
  <si>
    <t>Comment</t>
  </si>
  <si>
    <t>Pneumatic slider</t>
  </si>
  <si>
    <t>Collapsed</t>
  </si>
  <si>
    <t>Relaxed</t>
  </si>
  <si>
    <t>Accom Accordion position</t>
  </si>
  <si>
    <t>All collapsed (all holes in tracker uncovered)</t>
  </si>
  <si>
    <t>Theme Accordion position</t>
  </si>
  <si>
    <t>Collapsed (varied roughly with Temponamic)</t>
  </si>
  <si>
    <t>Multiples initially collapsed but then relaxed with a manual pull apart.</t>
  </si>
  <si>
    <t>DA Cut-Out Valve at Expression Box</t>
  </si>
  <si>
    <t>Atmosphere will turn on Duo-Art functionality. Is the weak vacuum in pedal mode indicative of not enough vacuum to turn off ON in electric mode ?</t>
  </si>
  <si>
    <t>DA Bass Theme Valve at Expression Box</t>
  </si>
  <si>
    <t>Bass snake bites covered: A
Bass snake bites uncovered: V</t>
  </si>
  <si>
    <t>Bass snake bites covered: A
Bass snake bites uncovered: A</t>
  </si>
  <si>
    <t>DA Treble Theme Valve at Expression Box</t>
  </si>
  <si>
    <t>Treble snake bites covered: A
Treble snake bites uncovered: V</t>
  </si>
  <si>
    <t>Treble snake bites covered: A
Treble snake bites uncovered: A</t>
  </si>
  <si>
    <t>Themodist Bass Theme Valve at Expression Box</t>
  </si>
  <si>
    <t>Themodist Treble Theme Valve at Expression Box</t>
  </si>
  <si>
    <t>Treble snake bites covered: INT &gt; A
Treble snake bites uncovered: INT &gt; A</t>
  </si>
  <si>
    <t>Intermittent action ?</t>
  </si>
  <si>
    <t>Playing each 88-note roll separately</t>
  </si>
  <si>
    <t>Watching gauge - no note caused a significant drop in suction
Two notes not playing</t>
  </si>
  <si>
    <t>Shortened the linkage between the accompaniment accordion and the regulator</t>
  </si>
  <si>
    <t>Plays louder but still loses suction when many notes are played.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</si>
</sst>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2" borderId="0" xfId="0" applyFont="1" applyFill="1"/>
    <xf numFmtId="2" fontId="2" fillId="2" borderId="0" xfId="0" applyNumberFormat="1" applyFont="1" applyFill="1"/>
    <xf numFmtId="12" fontId="2" fillId="0" borderId="1" xfId="0" quotePrefix="1" applyNumberFormat="1" applyFont="1" applyBorder="1" applyAlignment="1">
      <alignment horizontal="right"/>
    </xf>
    <xf numFmtId="16" fontId="2" fillId="0" borderId="1" xfId="0" quotePrefix="1" applyNumberFormat="1" applyFont="1" applyBorder="1" applyAlignment="1">
      <alignment horizontal="right"/>
    </xf>
    <xf numFmtId="0" fontId="1" fillId="0" borderId="0" xfId="0" applyFont="1"/>
    <xf numFmtId="0" fontId="1" fillId="2" borderId="1" xfId="0" applyFont="1" applyFill="1" applyBorder="1" applyAlignment="1">
      <alignment horizontal="right"/>
    </xf>
    <xf numFmtId="1" fontId="2" fillId="0" borderId="1" xfId="0" applyNumberFormat="1" applyFont="1" applyBorder="1"/>
    <xf numFmtId="2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8" fillId="0" borderId="1" xfId="0" applyFont="1" applyBorder="1"/>
    <xf numFmtId="0" fontId="2" fillId="4" borderId="0" xfId="0" applyFont="1" applyFill="1"/>
    <xf numFmtId="0" fontId="0" fillId="0" borderId="1" xfId="0" applyFill="1" applyBorder="1"/>
    <xf numFmtId="0" fontId="0" fillId="0" borderId="15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4" fillId="3" borderId="1" xfId="0" applyFont="1" applyFill="1" applyBorder="1" applyAlignment="1">
      <alignment horizontal="center"/>
    </xf>
    <xf numFmtId="0" fontId="0" fillId="0" borderId="16" xfId="0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0" fillId="5" borderId="16" xfId="0" applyFill="1" applyBorder="1"/>
    <xf numFmtId="0" fontId="4" fillId="5" borderId="16" xfId="0" applyFont="1" applyFill="1" applyBorder="1"/>
    <xf numFmtId="0" fontId="0" fillId="6" borderId="16" xfId="0" applyFill="1" applyBorder="1"/>
    <xf numFmtId="0" fontId="4" fillId="7" borderId="16" xfId="0" applyFont="1" applyFill="1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6" borderId="1" xfId="0" applyFill="1" applyBorder="1"/>
    <xf numFmtId="0" fontId="4" fillId="5" borderId="1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3</xdr:row>
      <xdr:rowOff>133350</xdr:rowOff>
    </xdr:from>
    <xdr:to>
      <xdr:col>4</xdr:col>
      <xdr:colOff>1143000</xdr:colOff>
      <xdr:row>10</xdr:row>
      <xdr:rowOff>28575</xdr:rowOff>
    </xdr:to>
    <xdr:sp macro="" textlink="">
      <xdr:nvSpPr>
        <xdr:cNvPr id="2" name="Hexagon 1">
          <a:extLst>
            <a:ext uri="{FF2B5EF4-FFF2-40B4-BE49-F238E27FC236}">
              <a16:creationId xmlns:a16="http://schemas.microsoft.com/office/drawing/2014/main" id="{F51688E9-73B5-4AC7-A570-82D03CC32787}"/>
            </a:ext>
          </a:extLst>
        </xdr:cNvPr>
        <xdr:cNvSpPr/>
      </xdr:nvSpPr>
      <xdr:spPr>
        <a:xfrm>
          <a:off x="4581525" y="704850"/>
          <a:ext cx="1514475" cy="1228725"/>
        </a:xfrm>
        <a:prstGeom prst="hexag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42457</xdr:rowOff>
    </xdr:from>
    <xdr:to>
      <xdr:col>6</xdr:col>
      <xdr:colOff>230281</xdr:colOff>
      <xdr:row>19</xdr:row>
      <xdr:rowOff>13428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42875" y="661582"/>
          <a:ext cx="3745006" cy="3018971"/>
          <a:chOff x="790575" y="537757"/>
          <a:chExt cx="3745006" cy="3018971"/>
        </a:xfrm>
      </xdr:grpSpPr>
      <xdr:sp macro="" textlink="">
        <xdr:nvSpPr>
          <xdr:cNvPr id="2" name="Oval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1476375" y="619125"/>
            <a:ext cx="2352675" cy="23526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3" name="L-Shap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 rot="8972401">
            <a:off x="1066801" y="800100"/>
            <a:ext cx="771525" cy="447675"/>
          </a:xfrm>
          <a:prstGeom prst="corner">
            <a:avLst>
              <a:gd name="adj1" fmla="val 11193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4" name="L-Shap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 rot="8688153">
            <a:off x="790575" y="1343025"/>
            <a:ext cx="771525" cy="447675"/>
          </a:xfrm>
          <a:prstGeom prst="corner">
            <a:avLst>
              <a:gd name="adj1" fmla="val 11193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5" name="L-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 rot="7431827">
            <a:off x="3432324" y="401885"/>
            <a:ext cx="539561" cy="811306"/>
          </a:xfrm>
          <a:prstGeom prst="corner">
            <a:avLst>
              <a:gd name="adj1" fmla="val 14336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7" name="L-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 rot="7985956">
            <a:off x="3860147" y="1073804"/>
            <a:ext cx="539561" cy="811306"/>
          </a:xfrm>
          <a:prstGeom prst="corner">
            <a:avLst>
              <a:gd name="adj1" fmla="val 14336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8" name="L-Sha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 rot="9869933">
            <a:off x="3898247" y="1711978"/>
            <a:ext cx="539561" cy="811306"/>
          </a:xfrm>
          <a:prstGeom prst="corner">
            <a:avLst>
              <a:gd name="adj1" fmla="val 14336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9" name="L-Sha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 rot="10391711">
            <a:off x="3688697" y="2207279"/>
            <a:ext cx="539561" cy="811306"/>
          </a:xfrm>
          <a:prstGeom prst="corner">
            <a:avLst>
              <a:gd name="adj1" fmla="val 14336"/>
              <a:gd name="adj2" fmla="val 13208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 rot="21334777">
            <a:off x="2589409" y="2842353"/>
            <a:ext cx="108000" cy="714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 rot="2218265">
            <a:off x="1560474" y="2500579"/>
            <a:ext cx="108000" cy="714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 rot="1132846">
            <a:off x="2004914" y="2810406"/>
            <a:ext cx="108000" cy="714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 rot="20005865">
            <a:off x="3161927" y="2781963"/>
            <a:ext cx="108000" cy="714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 rot="3291992" flipH="1">
            <a:off x="1272000" y="2126465"/>
            <a:ext cx="117710" cy="714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781176" y="2228851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5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924050" y="895350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7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2047875" y="2466975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1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1619250" y="1257300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6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1600200" y="1962150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3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2362200" y="2533650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2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2752725" y="2486025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4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3267075" y="2047875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8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3429000" y="1647825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9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3295650" y="1238250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10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3000375" y="847725"/>
            <a:ext cx="34290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100"/>
              <a:t>11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303557</xdr:colOff>
      <xdr:row>2</xdr:row>
      <xdr:rowOff>132522</xdr:rowOff>
    </xdr:from>
    <xdr:to>
      <xdr:col>8</xdr:col>
      <xdr:colOff>17807</xdr:colOff>
      <xdr:row>15</xdr:row>
      <xdr:rowOff>151572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303557" y="561147"/>
          <a:ext cx="4591050" cy="2495550"/>
          <a:chOff x="908188" y="621196"/>
          <a:chExt cx="4617554" cy="24955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/>
        </xdr:nvSpPr>
        <xdr:spPr>
          <a:xfrm>
            <a:off x="908188" y="621196"/>
            <a:ext cx="4617554" cy="249555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897546" y="866361"/>
            <a:ext cx="323850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A2</a:t>
            </a:r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174888" y="866361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A1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616891" y="866361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A3</a:t>
            </a:r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3339549" y="866361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A4</a:t>
            </a: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4062207" y="866361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A5</a:t>
            </a:r>
          </a:p>
        </xdr:txBody>
      </xdr:sp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4784863" y="866361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A6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876011" y="1422538"/>
            <a:ext cx="323850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B2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1153353" y="1422538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B1</a:t>
            </a:r>
          </a:p>
        </xdr:txBody>
      </xdr:sp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4763328" y="1422538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B3</a:t>
            </a:r>
          </a:p>
        </xdr:txBody>
      </xdr:sp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1854476" y="1987826"/>
            <a:ext cx="323850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C2</a:t>
            </a:r>
          </a:p>
        </xdr:txBody>
      </xdr:sp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1131818" y="198782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C1</a:t>
            </a:r>
          </a:p>
        </xdr:txBody>
      </xdr: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573821" y="198782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C3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296479" y="198782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C4</a:t>
            </a:r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4019137" y="198782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C5</a:t>
            </a:r>
          </a:p>
        </xdr:txBody>
      </xdr:sp>
      <xdr:sp macro="" textlink="">
        <xdr:nvSpPr>
          <xdr:cNvPr id="17" name="Oval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4741793" y="198782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C6</a:t>
            </a:r>
          </a:p>
        </xdr:txBody>
      </xdr:sp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2160933" y="2592456"/>
            <a:ext cx="323850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D2</a:t>
            </a:r>
          </a:p>
        </xdr:txBody>
      </xdr:sp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438275" y="259245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D1</a:t>
            </a:r>
          </a:p>
        </xdr:txBody>
      </xdr:sp>
      <xdr:sp macro="" textlink="">
        <xdr:nvSpPr>
          <xdr:cNvPr id="20" name="Oval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880278" y="259245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D3</a:t>
            </a:r>
          </a:p>
        </xdr:txBody>
      </xdr:sp>
      <xdr:sp macro="" textlink="">
        <xdr:nvSpPr>
          <xdr:cNvPr id="21" name="Oval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3602936" y="259245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D4</a:t>
            </a:r>
          </a:p>
        </xdr:txBody>
      </xdr:sp>
      <xdr:sp macro="" textlink="">
        <xdr:nvSpPr>
          <xdr:cNvPr id="22" name="Oval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325594" y="2592456"/>
            <a:ext cx="327163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D5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142047</xdr:rowOff>
    </xdr:from>
    <xdr:to>
      <xdr:col>9</xdr:col>
      <xdr:colOff>581025</xdr:colOff>
      <xdr:row>23</xdr:row>
      <xdr:rowOff>85725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pSpPr/>
      </xdr:nvGrpSpPr>
      <xdr:grpSpPr>
        <a:xfrm>
          <a:off x="219075" y="570672"/>
          <a:ext cx="5848350" cy="3944178"/>
          <a:chOff x="257175" y="1199322"/>
          <a:chExt cx="5848350" cy="3944178"/>
        </a:xfrm>
      </xdr:grpSpPr>
      <xdr:grpSp>
        <xdr:nvGrpSpPr>
          <xdr:cNvPr id="34" name="Group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GrpSpPr/>
        </xdr:nvGrpSpPr>
        <xdr:grpSpPr>
          <a:xfrm>
            <a:off x="257175" y="1199322"/>
            <a:ext cx="5848350" cy="2523860"/>
            <a:chOff x="257175" y="1199322"/>
            <a:chExt cx="5848350" cy="2523860"/>
          </a:xfrm>
        </xdr:grpSpPr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/>
          </xdr:nvSpPr>
          <xdr:spPr>
            <a:xfrm>
              <a:off x="1027457" y="1199322"/>
              <a:ext cx="4591050" cy="2495550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5" name="Oval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293126" y="3320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9</a:t>
              </a:r>
            </a:p>
          </xdr:txBody>
        </xdr:sp>
        <xdr:sp macro="" textlink="">
          <xdr:nvSpPr>
            <xdr:cNvPr id="6" name="Oval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1040427" y="132066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14" name="Oval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/>
          </xdr:nvSpPr>
          <xdr:spPr>
            <a:xfrm>
              <a:off x="5278878" y="2537377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8</a:t>
              </a:r>
            </a:p>
          </xdr:txBody>
        </xdr:sp>
        <xdr:sp macro="" textlink="">
          <xdr:nvSpPr>
            <xdr:cNvPr id="19" name="Oval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1006186" y="3218207"/>
              <a:ext cx="321991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20" name="Oval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/>
          </xdr:nvSpPr>
          <xdr:spPr>
            <a:xfrm>
              <a:off x="1783101" y="339918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  <xdr:cxnSp macro="">
          <xdr:nvCxnSpPr>
            <xdr:cNvPr id="25" name="Straight Connector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CxnSpPr>
              <a:stCxn id="3" idx="1"/>
              <a:endCxn id="3" idx="3"/>
            </xdr:cNvCxnSpPr>
          </xdr:nvCxnSpPr>
          <xdr:spPr>
            <a:xfrm>
              <a:off x="1027457" y="2447097"/>
              <a:ext cx="4591050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6" name="Rounded Rectangle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/>
          </xdr:nvSpPr>
          <xdr:spPr>
            <a:xfrm>
              <a:off x="257175" y="1552575"/>
              <a:ext cx="257175" cy="1657350"/>
            </a:xfrm>
            <a:prstGeom prst="round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 txBox="1"/>
          </xdr:nvSpPr>
          <xdr:spPr>
            <a:xfrm>
              <a:off x="2962275" y="1781175"/>
              <a:ext cx="58060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AU" sz="1100">
                  <a:solidFill>
                    <a:schemeClr val="bg1"/>
                  </a:solidFill>
                </a:rPr>
                <a:t>Theme</a:t>
              </a:r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300-00001C000000}"/>
                </a:ext>
              </a:extLst>
            </xdr:cNvPr>
            <xdr:cNvSpPr txBox="1"/>
          </xdr:nvSpPr>
          <xdr:spPr>
            <a:xfrm>
              <a:off x="2713382" y="2913822"/>
              <a:ext cx="1125052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AU" sz="1100">
                  <a:solidFill>
                    <a:schemeClr val="bg1"/>
                  </a:solidFill>
                </a:rPr>
                <a:t>Accompaniment</a:t>
              </a:r>
            </a:p>
          </xdr:txBody>
        </xdr:sp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629275" y="2790825"/>
              <a:ext cx="238125" cy="46672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100"/>
                <a:t>B</a:t>
              </a:r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00000000-0008-0000-0300-00001E000000}"/>
                </a:ext>
              </a:extLst>
            </xdr:cNvPr>
            <xdr:cNvSpPr/>
          </xdr:nvSpPr>
          <xdr:spPr>
            <a:xfrm>
              <a:off x="762000" y="2819400"/>
              <a:ext cx="238125" cy="46672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100"/>
                <a:t>T</a:t>
              </a:r>
            </a:p>
          </xdr:txBody>
        </xdr: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629275" y="1381125"/>
              <a:ext cx="114300" cy="781050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33" name="Right Triangle 32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 rot="5400000">
              <a:off x="5553073" y="1581151"/>
              <a:ext cx="747715" cy="357188"/>
            </a:xfrm>
            <a:prstGeom prst="rtTriangl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Oval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281240" y="2153064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7</a:t>
              </a:r>
            </a:p>
          </xdr:txBody>
        </xdr:sp>
        <xdr:sp macro="" textlink="">
          <xdr:nvSpPr>
            <xdr:cNvPr id="4" name="Oval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649686" y="1282562"/>
              <a:ext cx="321991" cy="324000"/>
            </a:xfrm>
            <a:prstGeom prst="ellipse">
              <a:avLst/>
            </a:prstGeom>
            <a:solidFill>
              <a:schemeClr val="bg1"/>
            </a:solidFill>
            <a:ln w="1270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5</a:t>
              </a:r>
            </a:p>
          </xdr:txBody>
        </xdr:sp>
        <xdr:sp macro="" textlink="">
          <xdr:nvSpPr>
            <xdr:cNvPr id="10" name="Oval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/>
          </xdr:nvSpPr>
          <xdr:spPr>
            <a:xfrm>
              <a:off x="5656850" y="1838739"/>
              <a:ext cx="321991" cy="324000"/>
            </a:xfrm>
            <a:prstGeom prst="ellipse">
              <a:avLst/>
            </a:prstGeom>
            <a:solidFill>
              <a:schemeClr val="bg1"/>
            </a:solidFill>
            <a:ln w="12700">
              <a:solidFill>
                <a:srgbClr val="0070C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6</a:t>
              </a:r>
            </a:p>
          </xdr:txBody>
        </xdr:sp>
        <xdr:sp macro="" textlink="">
          <xdr:nvSpPr>
            <xdr:cNvPr id="13" name="Oval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1015813" y="2242102"/>
              <a:ext cx="321991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</xdr:grp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/>
        </xdr:nvSpPr>
        <xdr:spPr>
          <a:xfrm>
            <a:off x="1019175" y="4048125"/>
            <a:ext cx="1057275" cy="1095375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100"/>
              <a:t>Valve</a:t>
            </a:r>
          </a:p>
        </xdr:txBody>
      </xdr:sp>
      <xdr:sp macro="" textlink="">
        <xdr:nvSpPr>
          <xdr:cNvPr id="36" name="Oval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/>
        </xdr:nvSpPr>
        <xdr:spPr>
          <a:xfrm>
            <a:off x="1323975" y="4029075"/>
            <a:ext cx="325285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10</a:t>
            </a:r>
          </a:p>
        </xdr:txBody>
      </xdr:sp>
      <xdr:sp macro="" textlink="">
        <xdr:nvSpPr>
          <xdr:cNvPr id="37" name="Oval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/>
        </xdr:nvSpPr>
        <xdr:spPr>
          <a:xfrm>
            <a:off x="1762125" y="4581525"/>
            <a:ext cx="325285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12</a:t>
            </a:r>
          </a:p>
        </xdr:txBody>
      </xdr:sp>
      <xdr:sp macro="" textlink="">
        <xdr:nvSpPr>
          <xdr:cNvPr id="38" name="Oval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/>
        </xdr:nvSpPr>
        <xdr:spPr>
          <a:xfrm>
            <a:off x="1771650" y="4200525"/>
            <a:ext cx="325285" cy="324000"/>
          </a:xfrm>
          <a:prstGeom prst="ellips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AU" sz="1000">
                <a:solidFill>
                  <a:sysClr val="windowText" lastClr="000000"/>
                </a:solidFill>
              </a:rPr>
              <a:t>11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66675</xdr:rowOff>
    </xdr:from>
    <xdr:to>
      <xdr:col>8</xdr:col>
      <xdr:colOff>571500</xdr:colOff>
      <xdr:row>17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9575" y="685800"/>
          <a:ext cx="5038725" cy="2705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9526</xdr:colOff>
      <xdr:row>4</xdr:row>
      <xdr:rowOff>76200</xdr:rowOff>
    </xdr:from>
    <xdr:to>
      <xdr:col>4</xdr:col>
      <xdr:colOff>9526</xdr:colOff>
      <xdr:row>8</xdr:row>
      <xdr:rowOff>38100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619126" y="885825"/>
          <a:ext cx="1828800" cy="723900"/>
          <a:chOff x="619126" y="885825"/>
          <a:chExt cx="1828800" cy="72390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3" name="Oval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5" name="Oval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6" name="Oval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7" name="Oval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657225" y="933450"/>
            <a:ext cx="116006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ThemeAccordion</a:t>
            </a:r>
          </a:p>
        </xdr:txBody>
      </xdr:sp>
    </xdr:grpSp>
    <xdr:clientData/>
  </xdr:twoCellAnchor>
  <xdr:twoCellAnchor>
    <xdr:from>
      <xdr:col>1</xdr:col>
      <xdr:colOff>9525</xdr:colOff>
      <xdr:row>8</xdr:row>
      <xdr:rowOff>114300</xdr:rowOff>
    </xdr:from>
    <xdr:to>
      <xdr:col>4</xdr:col>
      <xdr:colOff>9525</xdr:colOff>
      <xdr:row>12</xdr:row>
      <xdr:rowOff>76200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619125" y="1685925"/>
          <a:ext cx="1828800" cy="723900"/>
          <a:chOff x="619126" y="885825"/>
          <a:chExt cx="1828800" cy="72390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5" name="Oval 1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16" name="Oval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17" name="Oval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18" name="Oval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657225" y="933450"/>
            <a:ext cx="108157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Theme 88-Note</a:t>
            </a:r>
          </a:p>
        </xdr:txBody>
      </xdr:sp>
    </xdr:grpSp>
    <xdr:clientData/>
  </xdr:twoCellAnchor>
  <xdr:twoCellAnchor>
    <xdr:from>
      <xdr:col>1</xdr:col>
      <xdr:colOff>9525</xdr:colOff>
      <xdr:row>12</xdr:row>
      <xdr:rowOff>171450</xdr:rowOff>
    </xdr:from>
    <xdr:to>
      <xdr:col>4</xdr:col>
      <xdr:colOff>200025</xdr:colOff>
      <xdr:row>16</xdr:row>
      <xdr:rowOff>133350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pSpPr/>
      </xdr:nvGrpSpPr>
      <xdr:grpSpPr>
        <a:xfrm>
          <a:off x="619125" y="2505075"/>
          <a:ext cx="2019300" cy="723900"/>
          <a:chOff x="619126" y="885825"/>
          <a:chExt cx="2019300" cy="723900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00000000-0008-0000-0400-000016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23" name="Oval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24" name="Oval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25" name="Oval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26" name="Oval 25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>
          <a:xfrm>
            <a:off x="657224" y="933450"/>
            <a:ext cx="19812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Theme </a:t>
            </a:r>
            <a:r>
              <a:rPr lang="en-AU" sz="1100" baseline="0">
                <a:solidFill>
                  <a:schemeClr val="bg1"/>
                </a:solidFill>
              </a:rPr>
              <a:t>Duo Art</a:t>
            </a:r>
            <a:endParaRPr lang="en-AU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247651</xdr:colOff>
      <xdr:row>4</xdr:row>
      <xdr:rowOff>66675</xdr:rowOff>
    </xdr:from>
    <xdr:to>
      <xdr:col>8</xdr:col>
      <xdr:colOff>247651</xdr:colOff>
      <xdr:row>8</xdr:row>
      <xdr:rowOff>28575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pSpPr/>
      </xdr:nvGrpSpPr>
      <xdr:grpSpPr>
        <a:xfrm>
          <a:off x="3295651" y="876300"/>
          <a:ext cx="1828800" cy="723900"/>
          <a:chOff x="619126" y="885825"/>
          <a:chExt cx="1828800" cy="723900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31" name="Oval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32" name="Oval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33" name="Oval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34" name="Oval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 txBox="1"/>
        </xdr:nvSpPr>
        <xdr:spPr>
          <a:xfrm>
            <a:off x="657225" y="933450"/>
            <a:ext cx="173637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Accompaniment</a:t>
            </a:r>
            <a:r>
              <a:rPr lang="en-AU" sz="1100" baseline="0">
                <a:solidFill>
                  <a:schemeClr val="bg1"/>
                </a:solidFill>
              </a:rPr>
              <a:t> </a:t>
            </a:r>
            <a:r>
              <a:rPr lang="en-AU" sz="1100">
                <a:solidFill>
                  <a:schemeClr val="bg1"/>
                </a:solidFill>
              </a:rPr>
              <a:t>Accordion</a:t>
            </a:r>
          </a:p>
        </xdr:txBody>
      </xdr:sp>
    </xdr:grpSp>
    <xdr:clientData/>
  </xdr:twoCellAnchor>
  <xdr:twoCellAnchor>
    <xdr:from>
      <xdr:col>5</xdr:col>
      <xdr:colOff>247650</xdr:colOff>
      <xdr:row>8</xdr:row>
      <xdr:rowOff>104775</xdr:rowOff>
    </xdr:from>
    <xdr:to>
      <xdr:col>8</xdr:col>
      <xdr:colOff>247650</xdr:colOff>
      <xdr:row>12</xdr:row>
      <xdr:rowOff>66675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pSpPr/>
      </xdr:nvGrpSpPr>
      <xdr:grpSpPr>
        <a:xfrm>
          <a:off x="3295650" y="1676400"/>
          <a:ext cx="1828800" cy="723900"/>
          <a:chOff x="619126" y="885825"/>
          <a:chExt cx="1828800" cy="723900"/>
        </a:xfrm>
      </xdr:grpSpPr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39" name="Oval 38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40" name="Oval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41" name="Oval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42" name="Oval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 txBox="1"/>
        </xdr:nvSpPr>
        <xdr:spPr>
          <a:xfrm>
            <a:off x="657225" y="933450"/>
            <a:ext cx="162602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Accompaniment</a:t>
            </a:r>
            <a:r>
              <a:rPr lang="en-AU" sz="1100" baseline="0">
                <a:solidFill>
                  <a:schemeClr val="bg1"/>
                </a:solidFill>
              </a:rPr>
              <a:t> 88-Note</a:t>
            </a:r>
            <a:endParaRPr lang="en-AU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247650</xdr:colOff>
      <xdr:row>12</xdr:row>
      <xdr:rowOff>161925</xdr:rowOff>
    </xdr:from>
    <xdr:to>
      <xdr:col>8</xdr:col>
      <xdr:colOff>247650</xdr:colOff>
      <xdr:row>16</xdr:row>
      <xdr:rowOff>123825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GrpSpPr/>
      </xdr:nvGrpSpPr>
      <xdr:grpSpPr>
        <a:xfrm>
          <a:off x="3295650" y="2495550"/>
          <a:ext cx="1828800" cy="723900"/>
          <a:chOff x="619126" y="885825"/>
          <a:chExt cx="1828800" cy="723900"/>
        </a:xfrm>
      </xdr:grpSpPr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GrpSpPr/>
        </xdr:nvGrpSpPr>
        <xdr:grpSpPr>
          <a:xfrm>
            <a:off x="619126" y="885825"/>
            <a:ext cx="1828800" cy="723900"/>
            <a:chOff x="619126" y="885825"/>
            <a:chExt cx="1828800" cy="723900"/>
          </a:xfrm>
        </xdr:grpSpPr>
        <xdr:sp macro="" textlink="">
          <xdr:nvSpPr>
            <xdr:cNvPr id="46" name="Rectangle 45">
              <a:extLst>
                <a:ext uri="{FF2B5EF4-FFF2-40B4-BE49-F238E27FC236}">
                  <a16:creationId xmlns:a16="http://schemas.microsoft.com/office/drawing/2014/main" id="{00000000-0008-0000-0400-00002E000000}"/>
                </a:ext>
              </a:extLst>
            </xdr:cNvPr>
            <xdr:cNvSpPr/>
          </xdr:nvSpPr>
          <xdr:spPr>
            <a:xfrm>
              <a:off x="619126" y="885825"/>
              <a:ext cx="1828800" cy="723900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47" name="Oval 46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695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1</a:t>
              </a:r>
            </a:p>
          </xdr:txBody>
        </xdr:sp>
        <xdr:sp macro="" textlink="">
          <xdr:nvSpPr>
            <xdr:cNvPr id="48" name="Oval 47">
              <a:extLst>
                <a:ext uri="{FF2B5EF4-FFF2-40B4-BE49-F238E27FC236}">
                  <a16:creationId xmlns:a16="http://schemas.microsoft.com/office/drawing/2014/main" id="{00000000-0008-0000-0400-000030000000}"/>
                </a:ext>
              </a:extLst>
            </xdr:cNvPr>
            <xdr:cNvSpPr/>
          </xdr:nvSpPr>
          <xdr:spPr>
            <a:xfrm>
              <a:off x="1139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2</a:t>
              </a:r>
            </a:p>
          </xdr:txBody>
        </xdr:sp>
        <xdr:sp macro="" textlink="">
          <xdr:nvSpPr>
            <xdr:cNvPr id="49" name="Oval 48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15843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3</a:t>
              </a:r>
            </a:p>
          </xdr:txBody>
        </xdr:sp>
        <xdr:sp macro="" textlink="">
          <xdr:nvSpPr>
            <xdr:cNvPr id="50" name="Oval 49">
              <a:extLst>
                <a:ext uri="{FF2B5EF4-FFF2-40B4-BE49-F238E27FC236}">
                  <a16:creationId xmlns:a16="http://schemas.microsoft.com/office/drawing/2014/main" id="{00000000-0008-0000-0400-000032000000}"/>
                </a:ext>
              </a:extLst>
            </xdr:cNvPr>
            <xdr:cNvSpPr/>
          </xdr:nvSpPr>
          <xdr:spPr>
            <a:xfrm>
              <a:off x="2028825" y="1204912"/>
              <a:ext cx="325285" cy="324000"/>
            </a:xfrm>
            <a:prstGeom prst="ellipse">
              <a:avLst/>
            </a:prstGeom>
            <a:solidFill>
              <a:schemeClr val="bg1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AU" sz="1000">
                  <a:solidFill>
                    <a:sysClr val="windowText" lastClr="000000"/>
                  </a:solidFill>
                </a:rPr>
                <a:t>4</a:t>
              </a:r>
            </a:p>
          </xdr:txBody>
        </xdr:sp>
      </xdr:grp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/>
        </xdr:nvSpPr>
        <xdr:spPr>
          <a:xfrm>
            <a:off x="657225" y="933450"/>
            <a:ext cx="168373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1100">
                <a:solidFill>
                  <a:schemeClr val="bg1"/>
                </a:solidFill>
              </a:rPr>
              <a:t>Accompaniement Duo-Art</a:t>
            </a:r>
          </a:p>
        </xdr:txBody>
      </xdr:sp>
    </xdr:grpSp>
    <xdr:clientData/>
  </xdr:twoCellAnchor>
  <xdr:twoCellAnchor>
    <xdr:from>
      <xdr:col>4</xdr:col>
      <xdr:colOff>266700</xdr:colOff>
      <xdr:row>13</xdr:row>
      <xdr:rowOff>76200</xdr:rowOff>
    </xdr:from>
    <xdr:to>
      <xdr:col>4</xdr:col>
      <xdr:colOff>591985</xdr:colOff>
      <xdr:row>15</xdr:row>
      <xdr:rowOff>19200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2705100" y="2600325"/>
          <a:ext cx="325285" cy="324000"/>
        </a:xfrm>
        <a:prstGeom prst="ellipse">
          <a:avLst/>
        </a:prstGeom>
        <a:solidFill>
          <a:schemeClr val="bg1"/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AU" sz="1000">
              <a:solidFill>
                <a:sysClr val="windowText" lastClr="000000"/>
              </a:solidFill>
            </a:rPr>
            <a:t>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133350</xdr:rowOff>
    </xdr:from>
    <xdr:to>
      <xdr:col>2</xdr:col>
      <xdr:colOff>371475</xdr:colOff>
      <xdr:row>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90500" y="371475"/>
          <a:ext cx="1400175" cy="1571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Pallet Valve</a:t>
          </a:r>
        </a:p>
        <a:p>
          <a:pPr algn="l"/>
          <a:r>
            <a:rPr lang="en-AU" sz="1100"/>
            <a:t>Near power</a:t>
          </a:r>
          <a:r>
            <a:rPr lang="en-AU" sz="1100" baseline="0"/>
            <a:t> switch</a:t>
          </a:r>
        </a:p>
        <a:p>
          <a:pPr algn="l"/>
          <a:r>
            <a:rPr lang="en-AU" sz="1100" baseline="0"/>
            <a:t>On: Tempo = 0</a:t>
          </a:r>
        </a:p>
        <a:p>
          <a:pPr algn="l"/>
          <a:r>
            <a:rPr lang="en-AU" sz="1100" baseline="0"/>
            <a:t>On = Atmosphere</a:t>
          </a:r>
        </a:p>
        <a:p>
          <a:pPr algn="l"/>
          <a:r>
            <a:rPr lang="en-AU" sz="1100" baseline="0"/>
            <a:t>Off = Blocked</a:t>
          </a:r>
        </a:p>
        <a:p>
          <a:pPr algn="l"/>
          <a:endParaRPr lang="en-AU" sz="1100"/>
        </a:p>
      </xdr:txBody>
    </xdr:sp>
    <xdr:clientData/>
  </xdr:twoCellAnchor>
  <xdr:twoCellAnchor>
    <xdr:from>
      <xdr:col>3</xdr:col>
      <xdr:colOff>504825</xdr:colOff>
      <xdr:row>1</xdr:row>
      <xdr:rowOff>142875</xdr:rowOff>
    </xdr:from>
    <xdr:to>
      <xdr:col>6</xdr:col>
      <xdr:colOff>76200</xdr:colOff>
      <xdr:row>10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333625" y="381000"/>
          <a:ext cx="1400175" cy="1571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Pallet Valve</a:t>
          </a:r>
        </a:p>
        <a:p>
          <a:pPr algn="l"/>
          <a:r>
            <a:rPr lang="en-AU" sz="1100"/>
            <a:t>Near play/reroll lever (bass side)</a:t>
          </a:r>
          <a:endParaRPr lang="en-AU" sz="1100" baseline="0"/>
        </a:p>
        <a:p>
          <a:pPr algn="l"/>
          <a:r>
            <a:rPr lang="en-AU" sz="1100" baseline="0"/>
            <a:t>On: Reroll</a:t>
          </a:r>
        </a:p>
        <a:p>
          <a:pPr algn="l"/>
          <a:r>
            <a:rPr lang="en-AU" sz="1100" baseline="0"/>
            <a:t>On = Atmosphere</a:t>
          </a:r>
        </a:p>
        <a:p>
          <a:pPr algn="l"/>
          <a:r>
            <a:rPr lang="en-AU" sz="1100" baseline="0"/>
            <a:t>Off = Blocked or joined (?)</a:t>
          </a:r>
        </a:p>
        <a:p>
          <a:pPr algn="l"/>
          <a:endParaRPr lang="en-AU" sz="1100"/>
        </a:p>
      </xdr:txBody>
    </xdr:sp>
    <xdr:clientData/>
  </xdr:twoCellAnchor>
  <xdr:twoCellAnchor>
    <xdr:from>
      <xdr:col>6</xdr:col>
      <xdr:colOff>323850</xdr:colOff>
      <xdr:row>1</xdr:row>
      <xdr:rowOff>152400</xdr:rowOff>
    </xdr:from>
    <xdr:to>
      <xdr:col>8</xdr:col>
      <xdr:colOff>504825</xdr:colOff>
      <xdr:row>10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981450" y="390525"/>
          <a:ext cx="1400175" cy="1571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Pallet Valve</a:t>
          </a:r>
        </a:p>
        <a:p>
          <a:pPr algn="l"/>
          <a:r>
            <a:rPr lang="en-AU" sz="1100"/>
            <a:t>Near play/reroll lever (treble side)</a:t>
          </a:r>
          <a:endParaRPr lang="en-AU" sz="1100" baseline="0"/>
        </a:p>
        <a:p>
          <a:pPr algn="l"/>
          <a:r>
            <a:rPr lang="en-AU" sz="1100" baseline="0"/>
            <a:t>On: Reroll</a:t>
          </a:r>
        </a:p>
        <a:p>
          <a:pPr algn="l"/>
          <a:r>
            <a:rPr lang="en-AU" sz="1100" baseline="0"/>
            <a:t>On = Atmosphere</a:t>
          </a:r>
        </a:p>
        <a:p>
          <a:pPr algn="l"/>
          <a:r>
            <a:rPr lang="en-AU" sz="1100" baseline="0"/>
            <a:t>Off = Blocked</a:t>
          </a:r>
        </a:p>
        <a:p>
          <a:pPr algn="l"/>
          <a:endParaRPr lang="en-AU" sz="1100"/>
        </a:p>
      </xdr:txBody>
    </xdr:sp>
    <xdr:clientData/>
  </xdr:twoCellAnchor>
  <xdr:twoCellAnchor>
    <xdr:from>
      <xdr:col>2</xdr:col>
      <xdr:colOff>171450</xdr:colOff>
      <xdr:row>13</xdr:row>
      <xdr:rowOff>180975</xdr:rowOff>
    </xdr:from>
    <xdr:to>
      <xdr:col>4</xdr:col>
      <xdr:colOff>76200</xdr:colOff>
      <xdr:row>19</xdr:row>
      <xdr:rowOff>28575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390650" y="2705100"/>
          <a:ext cx="1123950" cy="990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?</a:t>
          </a:r>
        </a:p>
      </xdr:txBody>
    </xdr:sp>
    <xdr:clientData/>
  </xdr:twoCellAnchor>
  <xdr:twoCellAnchor>
    <xdr:from>
      <xdr:col>7</xdr:col>
      <xdr:colOff>247650</xdr:colOff>
      <xdr:row>14</xdr:row>
      <xdr:rowOff>19050</xdr:rowOff>
    </xdr:from>
    <xdr:to>
      <xdr:col>9</xdr:col>
      <xdr:colOff>152400</xdr:colOff>
      <xdr:row>19</xdr:row>
      <xdr:rowOff>57150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14850" y="2733675"/>
          <a:ext cx="1123950" cy="990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Pump Regulator</a:t>
          </a:r>
          <a:r>
            <a:rPr lang="en-AU" sz="1100" baseline="0"/>
            <a:t> (?)</a:t>
          </a:r>
          <a:endParaRPr lang="en-AU" sz="1100"/>
        </a:p>
      </xdr:txBody>
    </xdr:sp>
    <xdr:clientData/>
  </xdr:twoCellAnchor>
  <xdr:twoCellAnchor>
    <xdr:from>
      <xdr:col>4</xdr:col>
      <xdr:colOff>438150</xdr:colOff>
      <xdr:row>14</xdr:row>
      <xdr:rowOff>0</xdr:rowOff>
    </xdr:from>
    <xdr:to>
      <xdr:col>6</xdr:col>
      <xdr:colOff>342900</xdr:colOff>
      <xdr:row>19</xdr:row>
      <xdr:rowOff>38100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876550" y="2714625"/>
          <a:ext cx="1123950" cy="990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Wind</a:t>
          </a:r>
          <a:r>
            <a:rPr lang="en-AU" sz="1100" baseline="0"/>
            <a:t> Motor Governer</a:t>
          </a:r>
          <a:endParaRPr lang="en-AU" sz="1100"/>
        </a:p>
      </xdr:txBody>
    </xdr:sp>
    <xdr:clientData/>
  </xdr:twoCellAnchor>
  <xdr:twoCellAnchor>
    <xdr:from>
      <xdr:col>4</xdr:col>
      <xdr:colOff>595313</xdr:colOff>
      <xdr:row>10</xdr:row>
      <xdr:rowOff>0</xdr:rowOff>
    </xdr:from>
    <xdr:to>
      <xdr:col>5</xdr:col>
      <xdr:colOff>390525</xdr:colOff>
      <xdr:row>14</xdr:row>
      <xdr:rowOff>0</xdr:rowOff>
    </xdr:to>
    <xdr:cxnSp macro="">
      <xdr:nvCxnSpPr>
        <xdr:cNvPr id="10" name="Elbow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>
          <a:stCxn id="3" idx="2"/>
          <a:endCxn id="8" idx="0"/>
        </xdr:cNvCxnSpPr>
      </xdr:nvCxnSpPr>
      <xdr:spPr>
        <a:xfrm rot="16200000" flipH="1">
          <a:off x="2855119" y="2131219"/>
          <a:ext cx="762000" cy="404812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5</xdr:row>
      <xdr:rowOff>157163</xdr:rowOff>
    </xdr:from>
    <xdr:to>
      <xdr:col>3</xdr:col>
      <xdr:colOff>123825</xdr:colOff>
      <xdr:row>13</xdr:row>
      <xdr:rowOff>180975</xdr:rowOff>
    </xdr:to>
    <xdr:cxnSp macro="">
      <xdr:nvCxnSpPr>
        <xdr:cNvPr id="16" name="Elbow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>
          <a:stCxn id="2" idx="3"/>
          <a:endCxn id="6" idx="0"/>
        </xdr:cNvCxnSpPr>
      </xdr:nvCxnSpPr>
      <xdr:spPr>
        <a:xfrm>
          <a:off x="1590675" y="1157288"/>
          <a:ext cx="361950" cy="154781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5</xdr:row>
      <xdr:rowOff>166687</xdr:rowOff>
    </xdr:from>
    <xdr:to>
      <xdr:col>3</xdr:col>
      <xdr:colOff>504825</xdr:colOff>
      <xdr:row>13</xdr:row>
      <xdr:rowOff>180974</xdr:rowOff>
    </xdr:to>
    <xdr:cxnSp macro="">
      <xdr:nvCxnSpPr>
        <xdr:cNvPr id="18" name="Elbow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>
          <a:stCxn id="3" idx="1"/>
          <a:endCxn id="6" idx="0"/>
        </xdr:cNvCxnSpPr>
      </xdr:nvCxnSpPr>
      <xdr:spPr>
        <a:xfrm rot="10800000" flipV="1">
          <a:off x="1952625" y="1166812"/>
          <a:ext cx="381000" cy="153828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414338</xdr:colOff>
      <xdr:row>10</xdr:row>
      <xdr:rowOff>9524</xdr:rowOff>
    </xdr:from>
    <xdr:to>
      <xdr:col>8</xdr:col>
      <xdr:colOff>200025</xdr:colOff>
      <xdr:row>14</xdr:row>
      <xdr:rowOff>19049</xdr:rowOff>
    </xdr:to>
    <xdr:cxnSp macro="">
      <xdr:nvCxnSpPr>
        <xdr:cNvPr id="23" name="Elbow Connector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>
          <a:stCxn id="5" idx="2"/>
          <a:endCxn id="7" idx="0"/>
        </xdr:cNvCxnSpPr>
      </xdr:nvCxnSpPr>
      <xdr:spPr>
        <a:xfrm rot="16200000" flipH="1">
          <a:off x="4493419" y="2150268"/>
          <a:ext cx="771525" cy="395287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zoomScale="150" zoomScaleNormal="150" workbookViewId="0">
      <selection activeCell="G1" sqref="G1"/>
    </sheetView>
  </sheetViews>
  <sheetFormatPr defaultRowHeight="11.25"/>
  <cols>
    <col min="1" max="2" width="17.5703125" style="2" customWidth="1"/>
    <col min="3" max="3" width="9.28515625" style="7" customWidth="1"/>
    <col min="4" max="4" width="9.28515625" style="5" customWidth="1"/>
    <col min="5" max="5" width="9.28515625" style="7" customWidth="1"/>
    <col min="6" max="9" width="9.140625" style="2"/>
    <col min="10" max="10" width="10.5703125" style="2" bestFit="1" customWidth="1"/>
    <col min="11" max="16384" width="9.140625" style="2"/>
  </cols>
  <sheetData>
    <row r="1" spans="1:10" ht="33.7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G1" s="39" t="s">
        <v>5</v>
      </c>
    </row>
    <row r="2" spans="1:10">
      <c r="A2" s="3" t="s">
        <v>6</v>
      </c>
      <c r="B2" s="3" t="s">
        <v>7</v>
      </c>
      <c r="C2" s="6">
        <v>38</v>
      </c>
      <c r="D2" s="12" t="s">
        <v>8</v>
      </c>
      <c r="E2" s="6">
        <v>120</v>
      </c>
      <c r="G2" s="1" t="s">
        <v>9</v>
      </c>
      <c r="H2" s="10">
        <v>27.7</v>
      </c>
    </row>
    <row r="3" spans="1:10">
      <c r="A3" s="3" t="s">
        <v>7</v>
      </c>
      <c r="B3" s="3" t="s">
        <v>10</v>
      </c>
      <c r="C3" s="6">
        <v>38</v>
      </c>
      <c r="D3" s="12" t="s">
        <v>8</v>
      </c>
      <c r="E3" s="6">
        <v>250</v>
      </c>
      <c r="G3" s="1" t="s">
        <v>11</v>
      </c>
      <c r="H3" s="11">
        <f>H2/25.4</f>
        <v>1.0905511811023623</v>
      </c>
    </row>
    <row r="4" spans="1:10">
      <c r="A4" s="3" t="s">
        <v>10</v>
      </c>
      <c r="B4" s="3" t="s">
        <v>12</v>
      </c>
      <c r="C4" s="6">
        <v>38</v>
      </c>
      <c r="D4" s="12" t="s">
        <v>8</v>
      </c>
      <c r="E4" s="6">
        <v>160</v>
      </c>
      <c r="G4" s="14"/>
    </row>
    <row r="5" spans="1:10">
      <c r="A5" s="3" t="s">
        <v>12</v>
      </c>
      <c r="B5" s="3" t="s">
        <v>13</v>
      </c>
      <c r="C5" s="6">
        <v>31.2</v>
      </c>
      <c r="D5" s="12" t="s">
        <v>14</v>
      </c>
      <c r="E5" s="6">
        <v>480</v>
      </c>
      <c r="G5" s="1" t="s">
        <v>15</v>
      </c>
      <c r="H5" s="10">
        <v>0.5</v>
      </c>
    </row>
    <row r="6" spans="1:10">
      <c r="A6" s="3" t="s">
        <v>10</v>
      </c>
      <c r="B6" s="3" t="s">
        <v>16</v>
      </c>
      <c r="C6" s="6">
        <v>27.4</v>
      </c>
      <c r="D6" s="12" t="s">
        <v>17</v>
      </c>
      <c r="E6" s="6">
        <v>160</v>
      </c>
      <c r="G6" s="1" t="s">
        <v>18</v>
      </c>
      <c r="H6" s="11">
        <f>H5*25.4</f>
        <v>12.7</v>
      </c>
    </row>
    <row r="7" spans="1:10">
      <c r="A7" s="3" t="s">
        <v>10</v>
      </c>
      <c r="B7" s="3" t="s">
        <v>19</v>
      </c>
      <c r="C7" s="6">
        <v>38</v>
      </c>
      <c r="D7" s="12" t="s">
        <v>8</v>
      </c>
      <c r="E7" s="6">
        <v>440</v>
      </c>
    </row>
    <row r="8" spans="1:10">
      <c r="A8" s="3" t="s">
        <v>16</v>
      </c>
      <c r="B8" s="3" t="s">
        <v>20</v>
      </c>
      <c r="C8" s="6">
        <v>28.5</v>
      </c>
      <c r="D8" s="12" t="s">
        <v>21</v>
      </c>
      <c r="E8" s="6">
        <v>830</v>
      </c>
      <c r="G8" s="18" t="s">
        <v>22</v>
      </c>
    </row>
    <row r="9" spans="1:10">
      <c r="A9" s="3" t="s">
        <v>23</v>
      </c>
      <c r="B9" s="3" t="s">
        <v>24</v>
      </c>
      <c r="C9" s="6">
        <v>26.4</v>
      </c>
      <c r="D9" s="12" t="s">
        <v>17</v>
      </c>
      <c r="E9" s="6">
        <v>180</v>
      </c>
      <c r="G9" s="15" t="s">
        <v>25</v>
      </c>
      <c r="H9" s="15" t="s">
        <v>26</v>
      </c>
      <c r="I9" s="15" t="s">
        <v>27</v>
      </c>
      <c r="J9" s="15" t="s">
        <v>28</v>
      </c>
    </row>
    <row r="10" spans="1:10">
      <c r="A10" s="3" t="s">
        <v>24</v>
      </c>
      <c r="B10" s="3" t="s">
        <v>24</v>
      </c>
      <c r="C10" s="6">
        <v>26.4</v>
      </c>
      <c r="D10" s="12" t="s">
        <v>17</v>
      </c>
      <c r="E10" s="6">
        <v>720</v>
      </c>
      <c r="G10" s="4" t="s">
        <v>8</v>
      </c>
      <c r="H10" s="16">
        <f>SUMIF(D:D,G10,E:E)</f>
        <v>970</v>
      </c>
      <c r="I10" s="17">
        <f>H10*0.00328084</f>
        <v>3.1824148000000001</v>
      </c>
      <c r="J10" s="3">
        <f>CEILING(I10,1)</f>
        <v>4</v>
      </c>
    </row>
    <row r="11" spans="1:10">
      <c r="A11" s="3" t="s">
        <v>24</v>
      </c>
      <c r="B11" s="3" t="s">
        <v>29</v>
      </c>
      <c r="C11" s="6">
        <v>26.4</v>
      </c>
      <c r="D11" s="12" t="s">
        <v>17</v>
      </c>
      <c r="E11" s="6">
        <v>40</v>
      </c>
      <c r="G11" s="4" t="s">
        <v>14</v>
      </c>
      <c r="H11" s="16">
        <f>SUMIF(D:D,G11,E:E)</f>
        <v>480</v>
      </c>
      <c r="I11" s="17">
        <f t="shared" ref="I11:I14" si="0">H11*0.00328084</f>
        <v>1.5748032000000001</v>
      </c>
      <c r="J11" s="3">
        <f t="shared" ref="J11:J14" si="1">CEILING(I11,1)</f>
        <v>2</v>
      </c>
    </row>
    <row r="12" spans="1:10">
      <c r="A12" s="3" t="s">
        <v>12</v>
      </c>
      <c r="B12" s="3" t="s">
        <v>30</v>
      </c>
      <c r="C12" s="6">
        <v>13.6</v>
      </c>
      <c r="D12" s="13" t="s">
        <v>31</v>
      </c>
      <c r="E12" s="6">
        <v>180</v>
      </c>
      <c r="G12" s="4" t="s">
        <v>17</v>
      </c>
      <c r="H12" s="16">
        <f>SUMIF(D:D,G12,E:E)</f>
        <v>2290</v>
      </c>
      <c r="I12" s="17">
        <f t="shared" si="0"/>
        <v>7.5131236000000001</v>
      </c>
      <c r="J12" s="3">
        <f t="shared" si="1"/>
        <v>8</v>
      </c>
    </row>
    <row r="13" spans="1:10">
      <c r="A13" s="3" t="s">
        <v>32</v>
      </c>
      <c r="B13" s="3" t="s">
        <v>33</v>
      </c>
      <c r="C13" s="6">
        <v>27.8</v>
      </c>
      <c r="D13" s="12" t="s">
        <v>17</v>
      </c>
      <c r="E13" s="6">
        <v>100</v>
      </c>
      <c r="G13" s="4" t="s">
        <v>21</v>
      </c>
      <c r="H13" s="16">
        <f>SUMIF(D:D,G13,E:E)</f>
        <v>830</v>
      </c>
      <c r="I13" s="17">
        <f t="shared" si="0"/>
        <v>2.7230972000000002</v>
      </c>
      <c r="J13" s="3">
        <f t="shared" si="1"/>
        <v>3</v>
      </c>
    </row>
    <row r="14" spans="1:10">
      <c r="A14" s="3" t="s">
        <v>33</v>
      </c>
      <c r="B14" s="3" t="s">
        <v>33</v>
      </c>
      <c r="C14" s="6">
        <v>27.8</v>
      </c>
      <c r="D14" s="12" t="s">
        <v>17</v>
      </c>
      <c r="E14" s="6">
        <v>140</v>
      </c>
      <c r="G14" s="4" t="s">
        <v>31</v>
      </c>
      <c r="H14" s="16">
        <f>SUMIF(D:D,G14,E:E)</f>
        <v>3170</v>
      </c>
      <c r="I14" s="17">
        <f t="shared" si="0"/>
        <v>10.4002628</v>
      </c>
      <c r="J14" s="3">
        <f t="shared" si="1"/>
        <v>11</v>
      </c>
    </row>
    <row r="15" spans="1:10">
      <c r="A15" s="3" t="s">
        <v>33</v>
      </c>
      <c r="B15" s="3" t="s">
        <v>34</v>
      </c>
      <c r="C15" s="6">
        <v>27.8</v>
      </c>
      <c r="D15" s="12" t="s">
        <v>17</v>
      </c>
      <c r="E15" s="6">
        <v>50</v>
      </c>
    </row>
    <row r="16" spans="1:10">
      <c r="A16" s="3" t="s">
        <v>35</v>
      </c>
      <c r="B16" s="3" t="s">
        <v>36</v>
      </c>
      <c r="C16" s="6">
        <v>26.9</v>
      </c>
      <c r="D16" s="12" t="s">
        <v>17</v>
      </c>
      <c r="E16" s="6">
        <v>900</v>
      </c>
    </row>
    <row r="17" spans="1:5">
      <c r="A17" s="3" t="s">
        <v>36</v>
      </c>
      <c r="B17" s="3" t="s">
        <v>37</v>
      </c>
      <c r="C17" s="6">
        <v>13.4</v>
      </c>
      <c r="D17" s="13" t="s">
        <v>31</v>
      </c>
      <c r="E17" s="6">
        <v>1300</v>
      </c>
    </row>
    <row r="18" spans="1:5">
      <c r="A18" s="3" t="s">
        <v>36</v>
      </c>
      <c r="B18" s="3" t="s">
        <v>38</v>
      </c>
      <c r="C18" s="6">
        <v>13.4</v>
      </c>
      <c r="D18" s="13" t="s">
        <v>31</v>
      </c>
      <c r="E18" s="6">
        <v>550</v>
      </c>
    </row>
    <row r="19" spans="1:5">
      <c r="A19" s="3" t="s">
        <v>36</v>
      </c>
      <c r="B19" s="3" t="s">
        <v>39</v>
      </c>
      <c r="C19" s="6">
        <v>13.4</v>
      </c>
      <c r="D19" s="13" t="s">
        <v>31</v>
      </c>
      <c r="E19" s="6">
        <v>270</v>
      </c>
    </row>
    <row r="20" spans="1:5">
      <c r="A20" s="3" t="s">
        <v>40</v>
      </c>
      <c r="B20" s="3" t="s">
        <v>41</v>
      </c>
      <c r="C20" s="6">
        <v>13.6</v>
      </c>
      <c r="D20" s="13" t="s">
        <v>31</v>
      </c>
      <c r="E20" s="6">
        <v>870</v>
      </c>
    </row>
    <row r="21" spans="1:5">
      <c r="A21" s="3"/>
      <c r="B21" s="3"/>
      <c r="C21" s="6"/>
      <c r="D21" s="4"/>
      <c r="E21" s="6"/>
    </row>
    <row r="22" spans="1:5">
      <c r="A22" s="3"/>
      <c r="B22" s="3"/>
      <c r="C22" s="6"/>
      <c r="D22" s="4"/>
      <c r="E22" s="6"/>
    </row>
    <row r="23" spans="1:5">
      <c r="A23" s="3"/>
      <c r="B23" s="3"/>
      <c r="C23" s="6"/>
      <c r="D23" s="4"/>
      <c r="E23" s="6"/>
    </row>
    <row r="24" spans="1:5">
      <c r="A24" s="3"/>
      <c r="B24" s="3"/>
      <c r="C24" s="6"/>
      <c r="D24" s="4"/>
      <c r="E24" s="6"/>
    </row>
    <row r="25" spans="1:5">
      <c r="A25" s="3"/>
      <c r="B25" s="3"/>
      <c r="C25" s="6"/>
      <c r="D25" s="4"/>
      <c r="E25" s="6"/>
    </row>
    <row r="26" spans="1:5">
      <c r="A26" s="3"/>
      <c r="B26" s="3"/>
      <c r="C26" s="6"/>
      <c r="D26" s="4"/>
      <c r="E26" s="6"/>
    </row>
  </sheetData>
  <autoFilter ref="A1:E20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workbookViewId="0"/>
  </sheetViews>
  <sheetFormatPr defaultRowHeight="15"/>
  <cols>
    <col min="1" max="1" width="28.28515625" style="42" customWidth="1"/>
    <col min="2" max="2" width="41.7109375" style="42" customWidth="1"/>
    <col min="3" max="3" width="34.28515625" style="42" customWidth="1"/>
    <col min="4" max="4" width="30.28515625" style="42" customWidth="1"/>
    <col min="5" max="5" width="69.7109375" style="42" customWidth="1"/>
    <col min="6" max="16384" width="9.140625" style="42"/>
  </cols>
  <sheetData>
    <row r="1" spans="1:5">
      <c r="A1" s="43" t="s">
        <v>325</v>
      </c>
      <c r="B1" s="43" t="s">
        <v>326</v>
      </c>
      <c r="C1" s="43" t="s">
        <v>327</v>
      </c>
      <c r="D1" s="43" t="s">
        <v>328</v>
      </c>
      <c r="E1" s="43" t="s">
        <v>329</v>
      </c>
    </row>
    <row r="2" spans="1:5">
      <c r="A2" s="44" t="s">
        <v>330</v>
      </c>
      <c r="B2" s="44" t="s">
        <v>331</v>
      </c>
      <c r="C2" s="44" t="s">
        <v>331</v>
      </c>
      <c r="D2" s="44" t="s">
        <v>332</v>
      </c>
      <c r="E2" s="44"/>
    </row>
    <row r="3" spans="1:5" ht="30">
      <c r="A3" s="44" t="s">
        <v>333</v>
      </c>
      <c r="B3" s="44" t="s">
        <v>334</v>
      </c>
      <c r="C3" s="44" t="s">
        <v>334</v>
      </c>
      <c r="D3" s="44"/>
      <c r="E3" s="44"/>
    </row>
    <row r="4" spans="1:5" ht="29.25" customHeight="1">
      <c r="A4" s="44" t="s">
        <v>335</v>
      </c>
      <c r="B4" s="44" t="s">
        <v>336</v>
      </c>
      <c r="C4" s="44" t="s">
        <v>332</v>
      </c>
      <c r="D4" s="44"/>
      <c r="E4" s="44" t="s">
        <v>337</v>
      </c>
    </row>
    <row r="5" spans="1:5" ht="30">
      <c r="A5" s="44" t="s">
        <v>338</v>
      </c>
      <c r="B5" s="44" t="s">
        <v>75</v>
      </c>
      <c r="C5" s="44" t="s">
        <v>75</v>
      </c>
      <c r="D5" s="44" t="s">
        <v>223</v>
      </c>
      <c r="E5" s="44" t="s">
        <v>339</v>
      </c>
    </row>
    <row r="6" spans="1:5" ht="30">
      <c r="A6" s="45" t="s">
        <v>340</v>
      </c>
      <c r="B6" s="45" t="s">
        <v>341</v>
      </c>
      <c r="C6" s="45" t="s">
        <v>341</v>
      </c>
      <c r="D6" s="45" t="s">
        <v>342</v>
      </c>
      <c r="E6" s="44"/>
    </row>
    <row r="7" spans="1:5" ht="30">
      <c r="A7" s="45" t="s">
        <v>343</v>
      </c>
      <c r="B7" s="45" t="s">
        <v>344</v>
      </c>
      <c r="C7" s="45" t="s">
        <v>344</v>
      </c>
      <c r="D7" s="45" t="s">
        <v>345</v>
      </c>
      <c r="E7" s="44"/>
    </row>
    <row r="8" spans="1:5" ht="30">
      <c r="A8" s="45" t="s">
        <v>346</v>
      </c>
      <c r="B8" s="45" t="s">
        <v>342</v>
      </c>
      <c r="C8" s="45" t="s">
        <v>342</v>
      </c>
      <c r="D8" s="45" t="s">
        <v>341</v>
      </c>
      <c r="E8" s="44"/>
    </row>
    <row r="9" spans="1:5" ht="33" customHeight="1">
      <c r="A9" s="45" t="s">
        <v>347</v>
      </c>
      <c r="B9" s="45" t="s">
        <v>348</v>
      </c>
      <c r="C9" s="45" t="s">
        <v>348</v>
      </c>
      <c r="D9" s="45" t="s">
        <v>344</v>
      </c>
      <c r="E9" s="44" t="s">
        <v>349</v>
      </c>
    </row>
    <row r="10" spans="1:5" ht="30">
      <c r="A10" s="42" t="s">
        <v>350</v>
      </c>
      <c r="E10" s="42" t="s">
        <v>351</v>
      </c>
    </row>
    <row r="11" spans="1:5" ht="45">
      <c r="A11" s="42" t="s">
        <v>352</v>
      </c>
      <c r="E11" s="42" t="s">
        <v>353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ACAE-7FBB-4C46-A7FF-BEC7738E4FDF}">
  <dimension ref="A1:H61"/>
  <sheetViews>
    <sheetView topLeftCell="A32" workbookViewId="0">
      <selection activeCell="G62" sqref="G62"/>
    </sheetView>
  </sheetViews>
  <sheetFormatPr defaultRowHeight="15"/>
  <cols>
    <col min="3" max="8" width="27.28515625" customWidth="1"/>
  </cols>
  <sheetData>
    <row r="1" spans="1:8">
      <c r="A1" s="50"/>
      <c r="B1" s="50"/>
      <c r="C1" s="59" t="s">
        <v>42</v>
      </c>
      <c r="D1" s="59"/>
      <c r="E1" s="59" t="s">
        <v>43</v>
      </c>
      <c r="F1" s="59"/>
      <c r="G1" s="59" t="s">
        <v>44</v>
      </c>
      <c r="H1" s="59"/>
    </row>
    <row r="2" spans="1:8">
      <c r="A2" s="50"/>
      <c r="B2" s="50"/>
      <c r="C2" s="51" t="s">
        <v>45</v>
      </c>
      <c r="D2" s="51" t="s">
        <v>46</v>
      </c>
      <c r="E2" s="51" t="s">
        <v>45</v>
      </c>
      <c r="F2" s="51" t="s">
        <v>46</v>
      </c>
      <c r="G2" s="51" t="s">
        <v>45</v>
      </c>
      <c r="H2" s="51" t="s">
        <v>46</v>
      </c>
    </row>
    <row r="3" spans="1:8">
      <c r="A3" s="48" t="s">
        <v>47</v>
      </c>
      <c r="B3" s="49">
        <v>1</v>
      </c>
      <c r="C3" s="47" t="s">
        <v>48</v>
      </c>
      <c r="D3" s="47"/>
      <c r="E3" s="47" t="s">
        <v>49</v>
      </c>
      <c r="F3" s="47"/>
      <c r="G3" s="52"/>
      <c r="H3" s="47"/>
    </row>
    <row r="4" spans="1:8">
      <c r="A4" s="48"/>
      <c r="B4" s="49">
        <v>2</v>
      </c>
      <c r="C4" s="54" t="s">
        <v>50</v>
      </c>
      <c r="D4" s="47"/>
      <c r="E4" s="47" t="s">
        <v>51</v>
      </c>
      <c r="F4" s="47"/>
      <c r="G4" s="47" t="s">
        <v>52</v>
      </c>
      <c r="H4" s="47"/>
    </row>
    <row r="5" spans="1:8">
      <c r="A5" s="48"/>
      <c r="B5" s="49">
        <v>3</v>
      </c>
      <c r="C5" s="47" t="s">
        <v>53</v>
      </c>
      <c r="D5" s="47"/>
      <c r="E5" s="47" t="s">
        <v>54</v>
      </c>
      <c r="F5" s="47"/>
      <c r="G5" s="47" t="s">
        <v>55</v>
      </c>
      <c r="H5" s="47"/>
    </row>
    <row r="6" spans="1:8">
      <c r="A6" s="48"/>
      <c r="B6" s="49">
        <v>4</v>
      </c>
      <c r="C6" s="47" t="s">
        <v>56</v>
      </c>
      <c r="D6" s="47"/>
      <c r="E6" s="47" t="s">
        <v>57</v>
      </c>
      <c r="F6" s="47"/>
      <c r="G6" s="52" t="s">
        <v>58</v>
      </c>
      <c r="H6" s="47"/>
    </row>
    <row r="7" spans="1:8">
      <c r="A7" s="48"/>
      <c r="B7" s="49">
        <v>5</v>
      </c>
      <c r="C7" s="47" t="s">
        <v>59</v>
      </c>
      <c r="D7" s="47"/>
      <c r="E7" s="47" t="s">
        <v>60</v>
      </c>
      <c r="F7" s="47"/>
      <c r="G7" s="47" t="s">
        <v>61</v>
      </c>
      <c r="H7" s="47"/>
    </row>
    <row r="8" spans="1:8">
      <c r="A8" s="48"/>
      <c r="B8" s="49">
        <v>6</v>
      </c>
      <c r="C8" s="47" t="s">
        <v>62</v>
      </c>
      <c r="D8" s="47"/>
      <c r="E8" s="47" t="s">
        <v>63</v>
      </c>
      <c r="F8" s="47"/>
      <c r="G8" t="s">
        <v>64</v>
      </c>
      <c r="H8" s="47"/>
    </row>
    <row r="9" spans="1:8">
      <c r="A9" s="48"/>
      <c r="B9" s="49">
        <v>7</v>
      </c>
      <c r="C9" s="47" t="s">
        <v>65</v>
      </c>
      <c r="D9" s="47"/>
      <c r="E9" s="50"/>
      <c r="F9" s="50"/>
      <c r="G9" s="47" t="s">
        <v>66</v>
      </c>
      <c r="H9" s="47"/>
    </row>
    <row r="10" spans="1:8">
      <c r="A10" s="48"/>
      <c r="B10" s="49">
        <v>8</v>
      </c>
      <c r="C10" s="47" t="s">
        <v>64</v>
      </c>
      <c r="D10" s="47"/>
      <c r="E10" s="47" t="s">
        <v>67</v>
      </c>
      <c r="F10" s="47"/>
      <c r="G10" s="47" t="s">
        <v>68</v>
      </c>
      <c r="H10" s="47"/>
    </row>
    <row r="11" spans="1:8">
      <c r="A11" s="48"/>
      <c r="B11" s="49">
        <v>9</v>
      </c>
      <c r="C11" s="47" t="s">
        <v>69</v>
      </c>
      <c r="D11" s="47"/>
      <c r="E11" s="47" t="s">
        <v>70</v>
      </c>
      <c r="F11" s="47"/>
      <c r="G11" s="47" t="s">
        <v>71</v>
      </c>
      <c r="H11" s="47"/>
    </row>
    <row r="12" spans="1:8">
      <c r="A12" s="48"/>
      <c r="B12" s="49">
        <v>10</v>
      </c>
      <c r="C12" s="47" t="s">
        <v>72</v>
      </c>
      <c r="D12" s="47"/>
      <c r="E12" s="47" t="s">
        <v>73</v>
      </c>
      <c r="F12" s="47"/>
      <c r="G12" s="47" t="s">
        <v>74</v>
      </c>
      <c r="H12" s="47"/>
    </row>
    <row r="13" spans="1:8">
      <c r="A13" s="48"/>
      <c r="B13" s="49">
        <v>11</v>
      </c>
      <c r="C13" s="50"/>
      <c r="D13" s="50"/>
      <c r="E13" s="47" t="s">
        <v>75</v>
      </c>
      <c r="F13" s="47"/>
      <c r="G13" s="47" t="s">
        <v>76</v>
      </c>
      <c r="H13" s="47"/>
    </row>
    <row r="14" spans="1:8">
      <c r="A14" s="48"/>
      <c r="B14" s="49">
        <v>12</v>
      </c>
      <c r="C14" s="50"/>
      <c r="D14" s="50"/>
      <c r="E14" s="47" t="s">
        <v>77</v>
      </c>
      <c r="F14" s="47"/>
      <c r="G14" s="47" t="s">
        <v>78</v>
      </c>
      <c r="H14" s="47"/>
    </row>
    <row r="15" spans="1:8">
      <c r="A15" s="48"/>
      <c r="B15" s="49">
        <v>13</v>
      </c>
      <c r="C15" s="50"/>
      <c r="D15" s="50"/>
      <c r="E15" s="47" t="s">
        <v>67</v>
      </c>
      <c r="F15" s="47"/>
      <c r="G15" s="47" t="s">
        <v>68</v>
      </c>
      <c r="H15" s="47"/>
    </row>
    <row r="16" spans="1:8">
      <c r="A16" s="48"/>
      <c r="B16" s="49">
        <v>14</v>
      </c>
      <c r="C16" s="50"/>
      <c r="D16" s="50"/>
      <c r="E16" s="50"/>
      <c r="F16" s="50"/>
      <c r="G16" s="47" t="s">
        <v>69</v>
      </c>
      <c r="H16" s="47"/>
    </row>
    <row r="17" spans="1:8">
      <c r="A17" s="48"/>
      <c r="B17" s="49">
        <v>15</v>
      </c>
      <c r="C17" s="50"/>
      <c r="D17" s="50"/>
      <c r="E17" s="47" t="s">
        <v>70</v>
      </c>
      <c r="F17" s="47"/>
      <c r="G17" s="47" t="s">
        <v>71</v>
      </c>
      <c r="H17" s="47"/>
    </row>
    <row r="18" spans="1:8">
      <c r="A18" s="48"/>
      <c r="B18" s="49">
        <v>16</v>
      </c>
      <c r="C18" s="50"/>
      <c r="D18" s="50"/>
      <c r="E18" s="47" t="s">
        <v>72</v>
      </c>
      <c r="F18" s="47"/>
      <c r="G18" s="47" t="s">
        <v>73</v>
      </c>
      <c r="H18" s="47"/>
    </row>
    <row r="19" spans="1:8">
      <c r="A19" s="48"/>
      <c r="B19" s="49">
        <v>17</v>
      </c>
      <c r="C19" s="50"/>
      <c r="D19" s="50"/>
      <c r="E19" s="47" t="s">
        <v>74</v>
      </c>
      <c r="F19" s="47"/>
      <c r="G19" s="47" t="s">
        <v>75</v>
      </c>
      <c r="H19" s="47"/>
    </row>
    <row r="20" spans="1:8">
      <c r="A20" s="48"/>
      <c r="B20" s="49">
        <v>18</v>
      </c>
      <c r="C20" s="50"/>
      <c r="D20" s="50"/>
      <c r="E20" s="47" t="s">
        <v>76</v>
      </c>
      <c r="F20" s="47"/>
      <c r="G20" s="47" t="s">
        <v>77</v>
      </c>
      <c r="H20" s="47"/>
    </row>
    <row r="21" spans="1:8">
      <c r="A21" s="48"/>
      <c r="B21" s="49">
        <v>19</v>
      </c>
      <c r="C21" s="50"/>
      <c r="D21" s="50"/>
      <c r="E21" s="50"/>
      <c r="F21" s="50"/>
      <c r="G21" s="47" t="s">
        <v>78</v>
      </c>
      <c r="H21" s="47"/>
    </row>
    <row r="22" spans="1:8">
      <c r="A22" s="48"/>
      <c r="B22" s="49">
        <v>20</v>
      </c>
      <c r="C22" s="50"/>
      <c r="D22" s="50"/>
      <c r="E22" s="47" t="s">
        <v>67</v>
      </c>
      <c r="F22" s="47"/>
      <c r="G22" s="47" t="s">
        <v>68</v>
      </c>
      <c r="H22" s="47"/>
    </row>
    <row r="23" spans="1:8">
      <c r="A23" s="48"/>
      <c r="B23" s="49">
        <v>21</v>
      </c>
      <c r="C23" s="50"/>
      <c r="D23" s="50"/>
      <c r="E23" s="47" t="s">
        <v>69</v>
      </c>
      <c r="F23" s="47"/>
      <c r="G23" s="47" t="s">
        <v>70</v>
      </c>
      <c r="H23" s="47"/>
    </row>
    <row r="24" spans="1:8">
      <c r="A24" s="48"/>
      <c r="B24" s="49">
        <v>22</v>
      </c>
      <c r="C24" s="50"/>
      <c r="D24" s="50"/>
      <c r="E24" s="47" t="s">
        <v>71</v>
      </c>
      <c r="F24" s="47"/>
      <c r="G24" s="47" t="s">
        <v>72</v>
      </c>
      <c r="H24" s="47"/>
    </row>
    <row r="25" spans="1:8">
      <c r="A25" s="48"/>
      <c r="B25" s="49">
        <v>23</v>
      </c>
      <c r="C25" s="50"/>
      <c r="D25" s="50"/>
      <c r="E25" s="50"/>
      <c r="F25" s="50"/>
      <c r="G25" s="47" t="s">
        <v>73</v>
      </c>
      <c r="H25" s="47"/>
    </row>
    <row r="26" spans="1:8">
      <c r="A26" s="48"/>
      <c r="B26" s="49">
        <v>24</v>
      </c>
      <c r="C26" s="50"/>
      <c r="D26" s="50"/>
      <c r="E26" s="47" t="s">
        <v>74</v>
      </c>
      <c r="F26" s="47"/>
      <c r="G26" s="47" t="s">
        <v>75</v>
      </c>
      <c r="H26" s="47"/>
    </row>
    <row r="27" spans="1:8">
      <c r="A27" s="48"/>
      <c r="B27" s="49">
        <v>25</v>
      </c>
      <c r="C27" s="50"/>
      <c r="D27" s="50"/>
      <c r="E27" s="47" t="s">
        <v>76</v>
      </c>
      <c r="F27" s="47"/>
      <c r="G27" s="47" t="s">
        <v>77</v>
      </c>
      <c r="H27" s="47"/>
    </row>
    <row r="28" spans="1:8">
      <c r="A28" s="48"/>
      <c r="B28" s="49">
        <v>26</v>
      </c>
      <c r="C28" s="50"/>
      <c r="D28" s="50"/>
      <c r="E28" s="47" t="s">
        <v>78</v>
      </c>
      <c r="F28" s="47"/>
      <c r="G28" s="47" t="s">
        <v>67</v>
      </c>
      <c r="H28" s="47"/>
    </row>
    <row r="29" spans="1:8">
      <c r="A29" s="48"/>
      <c r="B29" s="49">
        <v>27</v>
      </c>
      <c r="C29" s="50"/>
      <c r="D29" s="50"/>
      <c r="E29" s="47" t="s">
        <v>68</v>
      </c>
      <c r="F29" s="47"/>
      <c r="G29" s="47" t="s">
        <v>69</v>
      </c>
      <c r="H29" s="47"/>
    </row>
    <row r="30" spans="1:8">
      <c r="A30" s="48"/>
      <c r="B30" s="49">
        <v>28</v>
      </c>
      <c r="C30" s="50"/>
      <c r="D30" s="50"/>
      <c r="E30" s="47" t="s">
        <v>70</v>
      </c>
      <c r="F30" s="47"/>
      <c r="G30" s="47" t="s">
        <v>71</v>
      </c>
      <c r="H30" s="47"/>
    </row>
    <row r="31" spans="1:8">
      <c r="A31" s="48"/>
      <c r="B31" s="49">
        <v>29</v>
      </c>
      <c r="C31" s="50"/>
      <c r="D31" s="50"/>
      <c r="E31" s="47" t="s">
        <v>72</v>
      </c>
      <c r="F31" s="47"/>
      <c r="G31" s="47" t="s">
        <v>73</v>
      </c>
      <c r="H31" s="47"/>
    </row>
    <row r="32" spans="1:8">
      <c r="A32" s="48"/>
      <c r="B32" s="49">
        <v>30</v>
      </c>
      <c r="C32" s="50"/>
      <c r="D32" s="50"/>
      <c r="E32" s="47" t="s">
        <v>74</v>
      </c>
      <c r="F32" s="47"/>
      <c r="G32" s="47" t="s">
        <v>75</v>
      </c>
      <c r="H32" s="47"/>
    </row>
    <row r="33" spans="1:8">
      <c r="A33" s="48"/>
      <c r="B33" s="49">
        <v>31</v>
      </c>
      <c r="C33" s="50"/>
      <c r="D33" s="50"/>
      <c r="E33" s="50"/>
      <c r="F33" s="50"/>
      <c r="G33" s="47" t="s">
        <v>76</v>
      </c>
      <c r="H33" s="47"/>
    </row>
    <row r="34" spans="1:8">
      <c r="A34" s="48"/>
      <c r="B34" s="49">
        <v>32</v>
      </c>
      <c r="C34" s="50"/>
      <c r="D34" s="50"/>
      <c r="E34" s="47" t="s">
        <v>77</v>
      </c>
      <c r="F34" s="47"/>
      <c r="G34" s="47" t="s">
        <v>78</v>
      </c>
      <c r="H34" s="47"/>
    </row>
    <row r="35" spans="1:8">
      <c r="A35" s="48"/>
      <c r="B35" s="49">
        <v>33</v>
      </c>
      <c r="C35" s="50"/>
      <c r="D35" s="50"/>
      <c r="E35" s="47" t="s">
        <v>67</v>
      </c>
      <c r="F35" s="47"/>
      <c r="G35" s="47" t="s">
        <v>68</v>
      </c>
      <c r="H35" s="47"/>
    </row>
    <row r="36" spans="1:8">
      <c r="A36" s="48"/>
      <c r="B36" s="49">
        <v>34</v>
      </c>
      <c r="C36" s="50"/>
      <c r="D36" s="50"/>
      <c r="E36" s="47" t="s">
        <v>69</v>
      </c>
      <c r="F36" s="47"/>
      <c r="G36" s="47" t="s">
        <v>70</v>
      </c>
      <c r="H36" s="47"/>
    </row>
    <row r="37" spans="1:8">
      <c r="A37" s="48"/>
      <c r="B37" s="49">
        <v>35</v>
      </c>
      <c r="C37" s="50"/>
      <c r="D37" s="50"/>
      <c r="E37" s="47" t="s">
        <v>71</v>
      </c>
      <c r="F37" s="47"/>
      <c r="G37" s="47" t="s">
        <v>72</v>
      </c>
      <c r="H37" s="47"/>
    </row>
    <row r="38" spans="1:8">
      <c r="A38" s="48"/>
      <c r="B38" s="49">
        <v>36</v>
      </c>
      <c r="C38" s="50"/>
      <c r="D38" s="50"/>
      <c r="E38" s="50"/>
      <c r="F38" s="50"/>
      <c r="G38" s="47" t="s">
        <v>73</v>
      </c>
      <c r="H38" s="47"/>
    </row>
    <row r="39" spans="1:8">
      <c r="A39" s="48"/>
      <c r="B39" s="49">
        <v>37</v>
      </c>
      <c r="C39" s="50"/>
      <c r="D39" s="50"/>
      <c r="E39" s="47" t="s">
        <v>74</v>
      </c>
      <c r="F39" s="47"/>
      <c r="G39" s="47" t="s">
        <v>75</v>
      </c>
      <c r="H39" s="47"/>
    </row>
    <row r="40" spans="1:8">
      <c r="A40" s="48"/>
      <c r="B40" s="49">
        <v>38</v>
      </c>
      <c r="C40" s="50"/>
      <c r="D40" s="50"/>
      <c r="E40" s="50"/>
      <c r="F40" s="50"/>
      <c r="G40" s="47" t="s">
        <v>76</v>
      </c>
      <c r="H40" s="47"/>
    </row>
    <row r="41" spans="1:8">
      <c r="A41" s="48"/>
      <c r="B41" s="49">
        <v>39</v>
      </c>
      <c r="C41" s="50"/>
      <c r="D41" s="50"/>
      <c r="E41" s="50"/>
      <c r="F41" s="50"/>
      <c r="G41" s="47" t="s">
        <v>77</v>
      </c>
      <c r="H41" s="47"/>
    </row>
    <row r="42" spans="1:8">
      <c r="A42" s="48"/>
      <c r="B42" s="49">
        <v>40</v>
      </c>
      <c r="C42" s="50"/>
      <c r="D42" s="50"/>
      <c r="E42" s="54" t="s">
        <v>78</v>
      </c>
      <c r="F42" s="54"/>
      <c r="G42" s="47" t="s">
        <v>67</v>
      </c>
      <c r="H42" s="47"/>
    </row>
    <row r="43" spans="1:8">
      <c r="A43" s="48"/>
      <c r="B43" s="49">
        <v>41</v>
      </c>
      <c r="C43" s="50"/>
      <c r="D43" s="50"/>
      <c r="E43" s="54" t="s">
        <v>68</v>
      </c>
      <c r="F43" s="54"/>
      <c r="G43" s="47" t="s">
        <v>69</v>
      </c>
      <c r="H43" s="47"/>
    </row>
    <row r="44" spans="1:8">
      <c r="A44" s="48"/>
      <c r="B44" s="49">
        <v>42</v>
      </c>
      <c r="C44" s="50"/>
      <c r="D44" s="50"/>
      <c r="E44" s="50"/>
      <c r="F44" s="50"/>
      <c r="G44" t="s">
        <v>70</v>
      </c>
      <c r="H44" s="47"/>
    </row>
    <row r="45" spans="1:8">
      <c r="A45" s="48"/>
      <c r="B45" s="49">
        <v>43</v>
      </c>
      <c r="C45" s="50"/>
      <c r="D45" s="50"/>
      <c r="E45" s="50"/>
      <c r="F45" s="50"/>
      <c r="G45" s="47" t="s">
        <v>71</v>
      </c>
      <c r="H45" s="47"/>
    </row>
    <row r="46" spans="1:8">
      <c r="A46" s="48"/>
      <c r="B46" s="49">
        <v>44</v>
      </c>
      <c r="C46" s="50"/>
      <c r="D46" s="50"/>
      <c r="E46" s="50"/>
      <c r="F46" s="50"/>
      <c r="G46" s="47" t="s">
        <v>79</v>
      </c>
      <c r="H46" s="47"/>
    </row>
    <row r="47" spans="1:8">
      <c r="A47" s="48"/>
      <c r="B47" s="49">
        <v>45</v>
      </c>
      <c r="C47" s="50"/>
      <c r="D47" s="50"/>
      <c r="E47" s="50"/>
      <c r="F47" s="50"/>
      <c r="G47" s="47" t="s">
        <v>80</v>
      </c>
      <c r="H47" s="47"/>
    </row>
    <row r="48" spans="1:8">
      <c r="A48" s="48"/>
      <c r="B48" s="49">
        <v>46</v>
      </c>
      <c r="C48" s="50"/>
      <c r="D48" s="50"/>
      <c r="E48" s="50"/>
      <c r="F48" s="50"/>
      <c r="G48" s="47" t="s">
        <v>81</v>
      </c>
      <c r="H48" s="47"/>
    </row>
    <row r="49" spans="1:8">
      <c r="A49" s="48"/>
      <c r="B49" s="49">
        <v>47</v>
      </c>
      <c r="C49" s="50"/>
      <c r="D49" s="50"/>
      <c r="E49" s="50"/>
      <c r="F49" s="50"/>
      <c r="G49" s="47" t="s">
        <v>82</v>
      </c>
      <c r="H49" s="47"/>
    </row>
    <row r="50" spans="1:8">
      <c r="A50" s="48"/>
      <c r="B50" s="49">
        <v>48</v>
      </c>
      <c r="C50" s="50"/>
      <c r="D50" s="50"/>
      <c r="E50" s="50"/>
      <c r="F50" s="50"/>
      <c r="G50" s="47" t="s">
        <v>83</v>
      </c>
      <c r="H50" s="47"/>
    </row>
    <row r="51" spans="1:8">
      <c r="A51" s="48"/>
      <c r="B51" s="49">
        <v>49</v>
      </c>
      <c r="C51" s="50"/>
      <c r="D51" s="50"/>
      <c r="E51" s="50"/>
      <c r="F51" s="50"/>
      <c r="G51" s="47" t="s">
        <v>84</v>
      </c>
      <c r="H51" s="47"/>
    </row>
    <row r="52" spans="1:8">
      <c r="A52" s="48"/>
      <c r="B52" s="49">
        <v>50</v>
      </c>
      <c r="C52" s="50"/>
      <c r="D52" s="50"/>
      <c r="E52" s="50"/>
      <c r="F52" s="50"/>
      <c r="G52" s="47" t="s">
        <v>85</v>
      </c>
      <c r="H52" s="47"/>
    </row>
    <row r="53" spans="1:8">
      <c r="A53" s="48"/>
      <c r="B53" s="49">
        <v>51</v>
      </c>
      <c r="C53" s="50"/>
      <c r="D53" s="50"/>
      <c r="E53" s="50"/>
      <c r="F53" s="50"/>
      <c r="G53" s="47" t="s">
        <v>86</v>
      </c>
      <c r="H53" s="47"/>
    </row>
    <row r="54" spans="1:8">
      <c r="A54" s="48"/>
      <c r="B54" s="49">
        <v>52</v>
      </c>
      <c r="C54" s="50"/>
      <c r="D54" s="50"/>
      <c r="E54" s="50"/>
      <c r="F54" s="50"/>
      <c r="G54" s="47" t="s">
        <v>87</v>
      </c>
      <c r="H54" s="47"/>
    </row>
    <row r="55" spans="1:8">
      <c r="A55" s="48"/>
      <c r="B55" s="49">
        <v>53</v>
      </c>
      <c r="C55" s="50"/>
      <c r="D55" s="50"/>
      <c r="E55" s="50"/>
      <c r="F55" s="50"/>
      <c r="G55" s="47" t="s">
        <v>88</v>
      </c>
      <c r="H55" s="47"/>
    </row>
    <row r="56" spans="1:8">
      <c r="A56" s="48"/>
      <c r="B56" s="49">
        <v>54</v>
      </c>
      <c r="C56" s="50"/>
      <c r="D56" s="50"/>
      <c r="E56" s="50"/>
      <c r="F56" s="50"/>
      <c r="G56" s="47" t="s">
        <v>89</v>
      </c>
      <c r="H56" s="47"/>
    </row>
    <row r="57" spans="1:8">
      <c r="A57" s="48"/>
      <c r="B57" s="49">
        <v>55</v>
      </c>
      <c r="C57" s="50"/>
      <c r="D57" s="50"/>
      <c r="E57" s="50"/>
      <c r="F57" s="50"/>
      <c r="G57" s="47" t="s">
        <v>90</v>
      </c>
      <c r="H57" s="47"/>
    </row>
    <row r="58" spans="1:8">
      <c r="A58" s="48"/>
      <c r="B58" s="49">
        <v>56</v>
      </c>
      <c r="C58" s="50"/>
      <c r="D58" s="50"/>
      <c r="E58" s="50"/>
      <c r="F58" s="50"/>
      <c r="G58" s="47" t="s">
        <v>79</v>
      </c>
      <c r="H58" s="47"/>
    </row>
    <row r="59" spans="1:8">
      <c r="A59" s="48"/>
      <c r="B59" s="49">
        <v>57</v>
      </c>
      <c r="C59" s="50"/>
      <c r="D59" s="50"/>
      <c r="E59" s="50"/>
      <c r="F59" s="50"/>
      <c r="G59" s="47" t="s">
        <v>80</v>
      </c>
      <c r="H59" s="47"/>
    </row>
    <row r="60" spans="1:8">
      <c r="A60" s="48"/>
      <c r="B60" s="49">
        <v>58</v>
      </c>
      <c r="C60" s="50"/>
      <c r="D60" s="50"/>
      <c r="E60" s="50"/>
      <c r="F60" s="50"/>
      <c r="G60" s="47" t="s">
        <v>81</v>
      </c>
      <c r="H60" s="47"/>
    </row>
    <row r="61" spans="1:8">
      <c r="A61" s="48"/>
      <c r="B61" s="49">
        <v>59</v>
      </c>
      <c r="C61" s="50"/>
      <c r="D61" s="50"/>
      <c r="E61" s="50"/>
      <c r="F61" s="50"/>
      <c r="G61" s="47" t="s">
        <v>91</v>
      </c>
      <c r="H61" s="47"/>
    </row>
  </sheetData>
  <mergeCells count="3">
    <mergeCell ref="C1:D1"/>
    <mergeCell ref="E1:F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AEB9-08DD-43B3-96EE-5E3483AF91F0}">
  <dimension ref="A1:F103"/>
  <sheetViews>
    <sheetView tabSelected="1" workbookViewId="0">
      <selection activeCell="E3" sqref="E3"/>
    </sheetView>
  </sheetViews>
  <sheetFormatPr defaultRowHeight="15"/>
  <cols>
    <col min="1" max="1" width="26.28515625" customWidth="1"/>
    <col min="2" max="2" width="29.7109375" customWidth="1"/>
    <col min="5" max="5" width="17.5703125" customWidth="1"/>
  </cols>
  <sheetData>
    <row r="1" spans="1:6">
      <c r="A1" s="53" t="s">
        <v>92</v>
      </c>
      <c r="B1" s="53" t="s">
        <v>93</v>
      </c>
    </row>
    <row r="2" spans="1:6">
      <c r="A2" s="47" t="s">
        <v>94</v>
      </c>
      <c r="B2" s="47" t="s">
        <v>95</v>
      </c>
      <c r="E2" s="19" t="s">
        <v>59</v>
      </c>
      <c r="F2" t="s">
        <v>96</v>
      </c>
    </row>
    <row r="3" spans="1:6">
      <c r="A3" s="47" t="s">
        <v>97</v>
      </c>
      <c r="B3" s="47" t="s">
        <v>98</v>
      </c>
    </row>
    <row r="4" spans="1:6">
      <c r="A4" s="47" t="s">
        <v>99</v>
      </c>
      <c r="B4" s="47" t="s">
        <v>100</v>
      </c>
    </row>
    <row r="5" spans="1:6">
      <c r="A5" s="47" t="s">
        <v>101</v>
      </c>
      <c r="B5" t="s">
        <v>102</v>
      </c>
    </row>
    <row r="6" spans="1:6">
      <c r="A6" s="47" t="s">
        <v>103</v>
      </c>
      <c r="B6" s="47" t="s">
        <v>104</v>
      </c>
    </row>
    <row r="7" spans="1:6">
      <c r="A7" s="47" t="s">
        <v>105</v>
      </c>
      <c r="B7" s="47" t="s">
        <v>106</v>
      </c>
    </row>
    <row r="8" spans="1:6">
      <c r="A8" s="47" t="s">
        <v>107</v>
      </c>
      <c r="B8" s="47" t="s">
        <v>108</v>
      </c>
    </row>
    <row r="9" spans="1:6">
      <c r="A9" s="47" t="s">
        <v>109</v>
      </c>
      <c r="B9" s="47" t="s">
        <v>110</v>
      </c>
    </row>
    <row r="10" spans="1:6">
      <c r="A10" s="47" t="s">
        <v>111</v>
      </c>
      <c r="B10" s="47" t="s">
        <v>112</v>
      </c>
    </row>
    <row r="11" spans="1:6">
      <c r="A11" s="54" t="s">
        <v>113</v>
      </c>
      <c r="B11" s="50"/>
    </row>
    <row r="12" spans="1:6">
      <c r="A12" s="54" t="s">
        <v>113</v>
      </c>
      <c r="B12" s="50"/>
    </row>
    <row r="13" spans="1:6">
      <c r="A13" s="47" t="s">
        <v>114</v>
      </c>
      <c r="B13" s="47"/>
    </row>
    <row r="14" spans="1:6">
      <c r="A14" s="47" t="s">
        <v>115</v>
      </c>
      <c r="B14" s="47"/>
    </row>
    <row r="15" spans="1:6">
      <c r="A15" s="47" t="s">
        <v>116</v>
      </c>
      <c r="B15" s="47"/>
    </row>
    <row r="16" spans="1:6">
      <c r="A16" s="47" t="s">
        <v>117</v>
      </c>
      <c r="B16" s="47"/>
    </row>
    <row r="17" spans="1:2">
      <c r="A17" s="47" t="s">
        <v>118</v>
      </c>
      <c r="B17" s="47"/>
    </row>
    <row r="18" spans="1:2">
      <c r="A18" s="47" t="s">
        <v>119</v>
      </c>
      <c r="B18" s="47"/>
    </row>
    <row r="19" spans="1:2">
      <c r="A19" s="47" t="s">
        <v>120</v>
      </c>
      <c r="B19" s="47"/>
    </row>
    <row r="20" spans="1:2">
      <c r="A20" s="47" t="s">
        <v>121</v>
      </c>
      <c r="B20" s="47"/>
    </row>
    <row r="21" spans="1:2">
      <c r="A21" s="47" t="s">
        <v>122</v>
      </c>
      <c r="B21" s="47"/>
    </row>
    <row r="22" spans="1:2">
      <c r="A22" s="47" t="s">
        <v>123</v>
      </c>
      <c r="B22" s="47"/>
    </row>
    <row r="23" spans="1:2">
      <c r="A23" s="47" t="s">
        <v>124</v>
      </c>
      <c r="B23" s="47"/>
    </row>
    <row r="24" spans="1:2">
      <c r="A24" s="47" t="s">
        <v>125</v>
      </c>
      <c r="B24" s="47"/>
    </row>
    <row r="25" spans="1:2">
      <c r="A25" s="47" t="s">
        <v>126</v>
      </c>
      <c r="B25" s="47"/>
    </row>
    <row r="26" spans="1:2">
      <c r="A26" s="47" t="s">
        <v>127</v>
      </c>
      <c r="B26" s="47"/>
    </row>
    <row r="27" spans="1:2">
      <c r="A27" s="47" t="s">
        <v>128</v>
      </c>
      <c r="B27" s="47"/>
    </row>
    <row r="28" spans="1:2">
      <c r="A28" s="47" t="s">
        <v>129</v>
      </c>
      <c r="B28" s="47"/>
    </row>
    <row r="29" spans="1:2">
      <c r="A29" s="47" t="s">
        <v>130</v>
      </c>
      <c r="B29" s="47"/>
    </row>
    <row r="30" spans="1:2">
      <c r="A30" s="47" t="s">
        <v>131</v>
      </c>
      <c r="B30" s="47"/>
    </row>
    <row r="31" spans="1:2">
      <c r="A31" s="47" t="s">
        <v>132</v>
      </c>
      <c r="B31" s="47"/>
    </row>
    <row r="32" spans="1:2">
      <c r="A32" s="47" t="s">
        <v>133</v>
      </c>
      <c r="B32" s="47"/>
    </row>
    <row r="33" spans="1:2">
      <c r="A33" s="47" t="s">
        <v>134</v>
      </c>
      <c r="B33" s="47"/>
    </row>
    <row r="34" spans="1:2">
      <c r="A34" s="47" t="s">
        <v>135</v>
      </c>
      <c r="B34" s="47"/>
    </row>
    <row r="35" spans="1:2">
      <c r="A35" s="47" t="s">
        <v>136</v>
      </c>
      <c r="B35" s="47"/>
    </row>
    <row r="36" spans="1:2">
      <c r="A36" s="47" t="s">
        <v>137</v>
      </c>
      <c r="B36" s="47"/>
    </row>
    <row r="37" spans="1:2">
      <c r="A37" s="47" t="s">
        <v>138</v>
      </c>
      <c r="B37" s="47"/>
    </row>
    <row r="38" spans="1:2">
      <c r="A38" s="47" t="s">
        <v>139</v>
      </c>
      <c r="B38" s="47"/>
    </row>
    <row r="39" spans="1:2">
      <c r="A39" s="47" t="s">
        <v>140</v>
      </c>
      <c r="B39" s="47"/>
    </row>
    <row r="40" spans="1:2">
      <c r="A40" s="47" t="s">
        <v>141</v>
      </c>
      <c r="B40" s="47"/>
    </row>
    <row r="41" spans="1:2">
      <c r="A41" s="47" t="s">
        <v>142</v>
      </c>
      <c r="B41" s="47"/>
    </row>
    <row r="42" spans="1:2">
      <c r="A42" s="47" t="s">
        <v>143</v>
      </c>
      <c r="B42" s="47"/>
    </row>
    <row r="43" spans="1:2">
      <c r="A43" s="47" t="s">
        <v>144</v>
      </c>
      <c r="B43" s="47"/>
    </row>
    <row r="44" spans="1:2">
      <c r="A44" s="47" t="s">
        <v>145</v>
      </c>
      <c r="B44" s="47"/>
    </row>
    <row r="45" spans="1:2">
      <c r="A45" s="47" t="s">
        <v>146</v>
      </c>
      <c r="B45" s="47"/>
    </row>
    <row r="46" spans="1:2">
      <c r="A46" s="47" t="s">
        <v>147</v>
      </c>
      <c r="B46" s="47"/>
    </row>
    <row r="47" spans="1:2">
      <c r="A47" s="47" t="s">
        <v>148</v>
      </c>
      <c r="B47" s="47"/>
    </row>
    <row r="48" spans="1:2">
      <c r="A48" s="47" t="s">
        <v>149</v>
      </c>
      <c r="B48" s="47"/>
    </row>
    <row r="49" spans="1:2">
      <c r="A49" s="47" t="s">
        <v>150</v>
      </c>
      <c r="B49" s="47"/>
    </row>
    <row r="50" spans="1:2">
      <c r="A50" s="47" t="s">
        <v>151</v>
      </c>
      <c r="B50" s="47"/>
    </row>
    <row r="51" spans="1:2">
      <c r="A51" s="47" t="s">
        <v>152</v>
      </c>
      <c r="B51" s="47"/>
    </row>
    <row r="52" spans="1:2">
      <c r="A52" s="47" t="s">
        <v>153</v>
      </c>
      <c r="B52" s="47"/>
    </row>
    <row r="53" spans="1:2">
      <c r="A53" s="47" t="s">
        <v>154</v>
      </c>
      <c r="B53" s="47"/>
    </row>
    <row r="54" spans="1:2">
      <c r="A54" s="47" t="s">
        <v>155</v>
      </c>
      <c r="B54" s="47"/>
    </row>
    <row r="55" spans="1:2">
      <c r="A55" s="47" t="s">
        <v>156</v>
      </c>
      <c r="B55" s="47"/>
    </row>
    <row r="56" spans="1:2">
      <c r="A56" s="47" t="s">
        <v>157</v>
      </c>
      <c r="B56" s="47"/>
    </row>
    <row r="57" spans="1:2">
      <c r="A57" s="47" t="s">
        <v>158</v>
      </c>
      <c r="B57" s="47"/>
    </row>
    <row r="58" spans="1:2">
      <c r="A58" s="47" t="s">
        <v>159</v>
      </c>
      <c r="B58" s="47"/>
    </row>
    <row r="59" spans="1:2">
      <c r="A59" s="47" t="s">
        <v>160</v>
      </c>
      <c r="B59" s="47"/>
    </row>
    <row r="60" spans="1:2">
      <c r="A60" s="47" t="s">
        <v>161</v>
      </c>
      <c r="B60" s="47"/>
    </row>
    <row r="61" spans="1:2">
      <c r="A61" s="47" t="s">
        <v>162</v>
      </c>
      <c r="B61" s="47"/>
    </row>
    <row r="62" spans="1:2">
      <c r="A62" s="47" t="s">
        <v>163</v>
      </c>
      <c r="B62" s="47"/>
    </row>
    <row r="63" spans="1:2">
      <c r="A63" s="47" t="s">
        <v>164</v>
      </c>
      <c r="B63" s="47"/>
    </row>
    <row r="64" spans="1:2">
      <c r="A64" s="47" t="s">
        <v>165</v>
      </c>
      <c r="B64" s="47"/>
    </row>
    <row r="65" spans="1:2">
      <c r="A65" s="47" t="s">
        <v>166</v>
      </c>
      <c r="B65" s="47"/>
    </row>
    <row r="66" spans="1:2">
      <c r="A66" s="47" t="s">
        <v>167</v>
      </c>
      <c r="B66" s="47"/>
    </row>
    <row r="67" spans="1:2">
      <c r="A67" s="47" t="s">
        <v>168</v>
      </c>
      <c r="B67" s="47"/>
    </row>
    <row r="68" spans="1:2">
      <c r="A68" s="47" t="s">
        <v>169</v>
      </c>
      <c r="B68" s="47"/>
    </row>
    <row r="69" spans="1:2">
      <c r="A69" s="47" t="s">
        <v>170</v>
      </c>
      <c r="B69" s="47"/>
    </row>
    <row r="70" spans="1:2">
      <c r="A70" s="47" t="s">
        <v>171</v>
      </c>
      <c r="B70" s="47"/>
    </row>
    <row r="71" spans="1:2">
      <c r="A71" s="47" t="s">
        <v>172</v>
      </c>
      <c r="B71" s="47"/>
    </row>
    <row r="72" spans="1:2">
      <c r="A72" s="47" t="s">
        <v>173</v>
      </c>
      <c r="B72" s="47"/>
    </row>
    <row r="73" spans="1:2">
      <c r="A73" s="47" t="s">
        <v>174</v>
      </c>
      <c r="B73" s="47"/>
    </row>
    <row r="74" spans="1:2">
      <c r="A74" s="47" t="s">
        <v>175</v>
      </c>
      <c r="B74" s="47"/>
    </row>
    <row r="75" spans="1:2">
      <c r="A75" s="47" t="s">
        <v>176</v>
      </c>
      <c r="B75" s="47"/>
    </row>
    <row r="76" spans="1:2">
      <c r="A76" s="47" t="s">
        <v>177</v>
      </c>
      <c r="B76" s="47"/>
    </row>
    <row r="77" spans="1:2">
      <c r="A77" s="47" t="s">
        <v>178</v>
      </c>
      <c r="B77" s="47"/>
    </row>
    <row r="78" spans="1:2">
      <c r="A78" s="47" t="s">
        <v>179</v>
      </c>
      <c r="B78" s="47"/>
    </row>
    <row r="79" spans="1:2">
      <c r="A79" s="47" t="s">
        <v>180</v>
      </c>
      <c r="B79" s="47"/>
    </row>
    <row r="80" spans="1:2">
      <c r="A80" s="47" t="s">
        <v>181</v>
      </c>
      <c r="B80" s="47"/>
    </row>
    <row r="81" spans="1:2">
      <c r="A81" s="47" t="s">
        <v>182</v>
      </c>
      <c r="B81" s="47"/>
    </row>
    <row r="82" spans="1:2">
      <c r="A82" s="47" t="s">
        <v>183</v>
      </c>
      <c r="B82" s="47"/>
    </row>
    <row r="83" spans="1:2">
      <c r="A83" s="47" t="s">
        <v>184</v>
      </c>
      <c r="B83" s="47"/>
    </row>
    <row r="84" spans="1:2">
      <c r="A84" s="47" t="s">
        <v>185</v>
      </c>
      <c r="B84" s="47"/>
    </row>
    <row r="85" spans="1:2">
      <c r="A85" s="47" t="s">
        <v>186</v>
      </c>
      <c r="B85" s="47"/>
    </row>
    <row r="86" spans="1:2">
      <c r="A86" s="47" t="s">
        <v>187</v>
      </c>
      <c r="B86" s="47"/>
    </row>
    <row r="87" spans="1:2">
      <c r="A87" s="47" t="s">
        <v>188</v>
      </c>
      <c r="B87" s="47"/>
    </row>
    <row r="88" spans="1:2">
      <c r="A88" s="47" t="s">
        <v>189</v>
      </c>
      <c r="B88" s="47"/>
    </row>
    <row r="89" spans="1:2">
      <c r="A89" s="47" t="s">
        <v>190</v>
      </c>
      <c r="B89" s="47"/>
    </row>
    <row r="90" spans="1:2">
      <c r="A90" s="47" t="s">
        <v>191</v>
      </c>
      <c r="B90" s="47"/>
    </row>
    <row r="91" spans="1:2">
      <c r="A91" s="47" t="s">
        <v>192</v>
      </c>
      <c r="B91" s="47"/>
    </row>
    <row r="92" spans="1:2">
      <c r="A92" s="47" t="s">
        <v>193</v>
      </c>
      <c r="B92" s="47"/>
    </row>
    <row r="93" spans="1:2">
      <c r="A93" s="47" t="s">
        <v>113</v>
      </c>
      <c r="B93" s="50"/>
    </row>
    <row r="94" spans="1:2">
      <c r="A94" s="47" t="s">
        <v>113</v>
      </c>
      <c r="B94" s="50"/>
    </row>
    <row r="95" spans="1:2">
      <c r="A95" s="47" t="s">
        <v>194</v>
      </c>
      <c r="B95" s="47" t="s">
        <v>195</v>
      </c>
    </row>
    <row r="96" spans="1:2">
      <c r="A96" s="47" t="s">
        <v>196</v>
      </c>
      <c r="B96" s="47" t="s">
        <v>197</v>
      </c>
    </row>
    <row r="97" spans="1:2">
      <c r="A97" s="47" t="s">
        <v>198</v>
      </c>
      <c r="B97" s="47" t="s">
        <v>199</v>
      </c>
    </row>
    <row r="98" spans="1:2">
      <c r="A98" s="47" t="s">
        <v>200</v>
      </c>
      <c r="B98" s="47" t="s">
        <v>201</v>
      </c>
    </row>
    <row r="99" spans="1:2">
      <c r="A99" s="47" t="s">
        <v>202</v>
      </c>
      <c r="B99" s="56" t="s">
        <v>203</v>
      </c>
    </row>
    <row r="100" spans="1:2">
      <c r="A100" s="47" t="s">
        <v>204</v>
      </c>
      <c r="B100" s="47" t="s">
        <v>205</v>
      </c>
    </row>
    <row r="101" spans="1:2">
      <c r="A101" s="47" t="s">
        <v>206</v>
      </c>
      <c r="B101" t="s">
        <v>102</v>
      </c>
    </row>
    <row r="102" spans="1:2">
      <c r="A102" s="55" t="s">
        <v>97</v>
      </c>
      <c r="B102" s="52" t="s">
        <v>207</v>
      </c>
    </row>
    <row r="103" spans="1:2">
      <c r="A103" s="55" t="s">
        <v>94</v>
      </c>
      <c r="B103" s="57" t="s">
        <v>208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N13" sqref="N13"/>
    </sheetView>
  </sheetViews>
  <sheetFormatPr defaultRowHeight="15"/>
  <cols>
    <col min="8" max="8" width="9.140625" style="20"/>
    <col min="13" max="13" width="16" customWidth="1"/>
    <col min="14" max="14" width="39.85546875" bestFit="1" customWidth="1"/>
  </cols>
  <sheetData>
    <row r="1" spans="1:15" ht="18.75">
      <c r="A1" s="23" t="s">
        <v>209</v>
      </c>
    </row>
    <row r="2" spans="1:15">
      <c r="A2" s="19" t="s">
        <v>210</v>
      </c>
      <c r="H2" s="61" t="s">
        <v>211</v>
      </c>
      <c r="I2" s="60" t="s">
        <v>212</v>
      </c>
      <c r="J2" s="60"/>
      <c r="K2" s="60"/>
      <c r="L2" s="60"/>
      <c r="M2" s="63" t="s">
        <v>213</v>
      </c>
      <c r="N2" s="63" t="s">
        <v>93</v>
      </c>
    </row>
    <row r="3" spans="1:15">
      <c r="H3" s="62"/>
      <c r="I3" s="46" t="s">
        <v>214</v>
      </c>
      <c r="J3" s="46" t="s">
        <v>215</v>
      </c>
      <c r="K3" s="46" t="s">
        <v>216</v>
      </c>
      <c r="L3" s="46" t="s">
        <v>217</v>
      </c>
      <c r="M3" s="63"/>
      <c r="N3" s="63"/>
    </row>
    <row r="4" spans="1:15">
      <c r="H4" s="22">
        <v>7</v>
      </c>
      <c r="I4" s="22" t="s">
        <v>218</v>
      </c>
      <c r="J4" s="22" t="s">
        <v>75</v>
      </c>
      <c r="K4" s="22" t="s">
        <v>218</v>
      </c>
      <c r="L4" s="22" t="s">
        <v>218</v>
      </c>
      <c r="M4" s="24" t="s">
        <v>219</v>
      </c>
      <c r="N4" s="26" t="s">
        <v>220</v>
      </c>
    </row>
    <row r="5" spans="1:15">
      <c r="H5" s="22">
        <v>6</v>
      </c>
      <c r="I5" s="22" t="s">
        <v>218</v>
      </c>
      <c r="J5" s="22" t="s">
        <v>218</v>
      </c>
      <c r="K5" s="22" t="s">
        <v>75</v>
      </c>
      <c r="L5" s="22" t="s">
        <v>75</v>
      </c>
      <c r="M5" s="22" t="s">
        <v>221</v>
      </c>
      <c r="N5" s="25" t="s">
        <v>222</v>
      </c>
    </row>
    <row r="6" spans="1:15">
      <c r="H6" s="22">
        <v>3</v>
      </c>
      <c r="I6" s="22" t="s">
        <v>223</v>
      </c>
      <c r="J6" s="22" t="s">
        <v>75</v>
      </c>
      <c r="K6" s="22" t="s">
        <v>75</v>
      </c>
      <c r="L6" s="22" t="s">
        <v>75</v>
      </c>
      <c r="M6" s="24" t="s">
        <v>224</v>
      </c>
      <c r="N6" s="26" t="s">
        <v>225</v>
      </c>
    </row>
    <row r="7" spans="1:15">
      <c r="H7" s="22">
        <v>5</v>
      </c>
      <c r="I7" s="24" t="s">
        <v>223</v>
      </c>
      <c r="J7" s="24" t="s">
        <v>223</v>
      </c>
      <c r="K7" s="24" t="s">
        <v>75</v>
      </c>
      <c r="L7" s="24" t="s">
        <v>75</v>
      </c>
      <c r="M7" s="22" t="s">
        <v>226</v>
      </c>
      <c r="N7" s="25" t="s">
        <v>227</v>
      </c>
    </row>
    <row r="8" spans="1:15">
      <c r="H8" s="22">
        <v>1</v>
      </c>
      <c r="I8" s="24" t="s">
        <v>223</v>
      </c>
      <c r="J8" s="24" t="s">
        <v>223</v>
      </c>
      <c r="K8" s="24" t="s">
        <v>223</v>
      </c>
      <c r="L8" s="24" t="s">
        <v>223</v>
      </c>
      <c r="M8" s="22" t="s">
        <v>228</v>
      </c>
      <c r="N8" s="25" t="s">
        <v>229</v>
      </c>
    </row>
    <row r="9" spans="1:15">
      <c r="H9" s="22">
        <v>2</v>
      </c>
      <c r="I9" s="24" t="s">
        <v>75</v>
      </c>
      <c r="J9" s="24" t="s">
        <v>223</v>
      </c>
      <c r="K9" s="24" t="s">
        <v>223</v>
      </c>
      <c r="L9" s="24" t="s">
        <v>223</v>
      </c>
      <c r="M9" s="22" t="s">
        <v>226</v>
      </c>
      <c r="N9" s="40" t="s">
        <v>218</v>
      </c>
      <c r="O9" s="41"/>
    </row>
    <row r="10" spans="1:15">
      <c r="H10" s="22">
        <v>4</v>
      </c>
      <c r="I10" s="24" t="s">
        <v>75</v>
      </c>
      <c r="J10" s="24" t="s">
        <v>75</v>
      </c>
      <c r="K10" s="24" t="s">
        <v>223</v>
      </c>
      <c r="L10" s="24" t="s">
        <v>223</v>
      </c>
      <c r="M10" s="24" t="s">
        <v>230</v>
      </c>
      <c r="N10" s="40" t="s">
        <v>231</v>
      </c>
      <c r="O10" s="37"/>
    </row>
    <row r="11" spans="1:15">
      <c r="H11" s="22">
        <v>8</v>
      </c>
      <c r="I11" s="22"/>
      <c r="J11" s="22"/>
      <c r="K11" s="22"/>
      <c r="L11" s="22"/>
      <c r="M11" s="22"/>
      <c r="N11" s="25" t="s">
        <v>232</v>
      </c>
    </row>
    <row r="12" spans="1:15">
      <c r="H12" s="22">
        <v>9</v>
      </c>
      <c r="I12" s="22"/>
      <c r="J12" s="22"/>
      <c r="K12" s="22"/>
      <c r="L12" s="22"/>
      <c r="M12" s="22"/>
      <c r="N12" s="25" t="s">
        <v>233</v>
      </c>
    </row>
    <row r="13" spans="1:15">
      <c r="H13" s="22">
        <v>10</v>
      </c>
      <c r="I13" s="22"/>
      <c r="J13" s="22"/>
      <c r="K13" s="22"/>
      <c r="L13" s="22"/>
      <c r="M13" s="22" t="s">
        <v>234</v>
      </c>
      <c r="N13" s="25"/>
    </row>
    <row r="14" spans="1:15">
      <c r="H14" s="22">
        <v>11</v>
      </c>
      <c r="I14" s="22"/>
      <c r="J14" s="22"/>
      <c r="K14" s="22"/>
      <c r="L14" s="22"/>
      <c r="M14" s="22"/>
      <c r="N14" s="25"/>
    </row>
    <row r="16" spans="1:15">
      <c r="H16" s="21" t="s">
        <v>235</v>
      </c>
    </row>
    <row r="17" spans="8:8">
      <c r="H17" s="21" t="s">
        <v>236</v>
      </c>
    </row>
    <row r="18" spans="8:8">
      <c r="H18" s="21" t="s">
        <v>237</v>
      </c>
    </row>
  </sheetData>
  <mergeCells count="4">
    <mergeCell ref="I2:L2"/>
    <mergeCell ref="H2:H3"/>
    <mergeCell ref="M2:M3"/>
    <mergeCell ref="N2:N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topLeftCell="A2" zoomScaleNormal="100" workbookViewId="0">
      <selection activeCell="M18" sqref="M18"/>
    </sheetView>
  </sheetViews>
  <sheetFormatPr defaultRowHeight="15"/>
  <cols>
    <col min="11" max="11" width="16.140625" bestFit="1" customWidth="1"/>
    <col min="12" max="12" width="16.140625" customWidth="1"/>
    <col min="13" max="13" width="34.140625" bestFit="1" customWidth="1"/>
    <col min="14" max="14" width="10.140625" bestFit="1" customWidth="1"/>
    <col min="15" max="15" width="9.42578125" customWidth="1"/>
  </cols>
  <sheetData>
    <row r="1" spans="1:22" ht="18.75">
      <c r="A1" s="23" t="s">
        <v>238</v>
      </c>
    </row>
    <row r="2" spans="1:22">
      <c r="A2" s="19" t="s">
        <v>239</v>
      </c>
      <c r="J2" s="61" t="s">
        <v>211</v>
      </c>
      <c r="K2" s="68" t="s">
        <v>240</v>
      </c>
      <c r="L2" s="67" t="s">
        <v>213</v>
      </c>
      <c r="M2" s="67" t="s">
        <v>93</v>
      </c>
      <c r="O2" s="60" t="s">
        <v>241</v>
      </c>
      <c r="P2" s="60"/>
      <c r="Q2" s="60"/>
      <c r="R2" s="60"/>
      <c r="S2" s="60" t="s">
        <v>242</v>
      </c>
      <c r="T2" s="60"/>
      <c r="U2" s="60"/>
      <c r="V2" s="60"/>
    </row>
    <row r="3" spans="1:22">
      <c r="J3" s="62"/>
      <c r="K3" s="69"/>
      <c r="L3" s="67"/>
      <c r="M3" s="67"/>
      <c r="O3" s="60" t="s">
        <v>47</v>
      </c>
      <c r="P3" s="60"/>
      <c r="Q3" s="60" t="s">
        <v>243</v>
      </c>
      <c r="R3" s="60"/>
      <c r="S3" s="60" t="s">
        <v>47</v>
      </c>
      <c r="T3" s="60"/>
      <c r="U3" s="60" t="s">
        <v>243</v>
      </c>
      <c r="V3" s="60"/>
    </row>
    <row r="4" spans="1:22">
      <c r="J4" s="22" t="s">
        <v>244</v>
      </c>
      <c r="K4" s="22" t="s">
        <v>226</v>
      </c>
      <c r="L4" s="22" t="s">
        <v>226</v>
      </c>
      <c r="M4" s="25" t="s">
        <v>245</v>
      </c>
      <c r="O4" s="46" t="s">
        <v>246</v>
      </c>
      <c r="P4" s="46" t="s">
        <v>247</v>
      </c>
      <c r="Q4" s="46" t="s">
        <v>246</v>
      </c>
      <c r="R4" s="46" t="s">
        <v>247</v>
      </c>
      <c r="S4" s="46" t="s">
        <v>246</v>
      </c>
      <c r="T4" s="46" t="s">
        <v>247</v>
      </c>
      <c r="U4" s="46" t="s">
        <v>246</v>
      </c>
      <c r="V4" s="46" t="s">
        <v>247</v>
      </c>
    </row>
    <row r="5" spans="1:22">
      <c r="J5" s="22" t="s">
        <v>248</v>
      </c>
      <c r="K5" s="22" t="s">
        <v>226</v>
      </c>
      <c r="L5" s="22" t="s">
        <v>226</v>
      </c>
      <c r="M5" s="25" t="s">
        <v>249</v>
      </c>
    </row>
    <row r="6" spans="1:22">
      <c r="J6" s="22" t="s">
        <v>250</v>
      </c>
      <c r="K6" s="22" t="s">
        <v>226</v>
      </c>
      <c r="L6" s="22" t="s">
        <v>251</v>
      </c>
      <c r="M6" s="38" t="s">
        <v>252</v>
      </c>
      <c r="N6" s="37" t="s">
        <v>253</v>
      </c>
      <c r="O6" s="22" t="s">
        <v>75</v>
      </c>
      <c r="P6" s="22" t="s">
        <v>75</v>
      </c>
      <c r="Q6" s="22" t="s">
        <v>75</v>
      </c>
      <c r="R6" s="22" t="s">
        <v>75</v>
      </c>
      <c r="S6" s="22" t="s">
        <v>223</v>
      </c>
      <c r="T6" s="22" t="s">
        <v>75</v>
      </c>
      <c r="U6" s="22" t="s">
        <v>75</v>
      </c>
      <c r="V6" s="22" t="s">
        <v>75</v>
      </c>
    </row>
    <row r="7" spans="1:22">
      <c r="J7" s="22" t="s">
        <v>254</v>
      </c>
      <c r="K7" s="22" t="s">
        <v>226</v>
      </c>
      <c r="L7" s="22" t="s">
        <v>255</v>
      </c>
      <c r="M7" s="38" t="s">
        <v>256</v>
      </c>
      <c r="N7" s="37" t="s">
        <v>253</v>
      </c>
      <c r="O7" s="22" t="s">
        <v>75</v>
      </c>
      <c r="P7" s="22" t="s">
        <v>75</v>
      </c>
      <c r="Q7" s="22" t="s">
        <v>75</v>
      </c>
      <c r="R7" s="22" t="s">
        <v>75</v>
      </c>
      <c r="S7" s="22" t="s">
        <v>75</v>
      </c>
      <c r="T7" s="22" t="s">
        <v>75</v>
      </c>
      <c r="U7" s="22" t="s">
        <v>223</v>
      </c>
      <c r="V7" s="22" t="s">
        <v>75</v>
      </c>
    </row>
    <row r="8" spans="1:22">
      <c r="J8" s="22" t="s">
        <v>257</v>
      </c>
      <c r="K8" s="22" t="s">
        <v>226</v>
      </c>
      <c r="L8" s="22" t="s">
        <v>258</v>
      </c>
      <c r="M8" s="38" t="s">
        <v>259</v>
      </c>
      <c r="N8" s="37" t="s">
        <v>253</v>
      </c>
      <c r="O8" s="22" t="s">
        <v>223</v>
      </c>
      <c r="P8" s="22" t="s">
        <v>75</v>
      </c>
      <c r="Q8" s="22" t="s">
        <v>75</v>
      </c>
      <c r="R8" s="22" t="s">
        <v>75</v>
      </c>
      <c r="S8" s="22" t="s">
        <v>75</v>
      </c>
      <c r="T8" s="22" t="s">
        <v>75</v>
      </c>
      <c r="U8" s="22" t="s">
        <v>75</v>
      </c>
      <c r="V8" s="22" t="s">
        <v>75</v>
      </c>
    </row>
    <row r="9" spans="1:22">
      <c r="J9" s="22" t="s">
        <v>260</v>
      </c>
      <c r="K9" s="22" t="s">
        <v>226</v>
      </c>
      <c r="L9" s="22" t="s">
        <v>261</v>
      </c>
      <c r="M9" s="38" t="s">
        <v>262</v>
      </c>
      <c r="N9" s="37" t="s">
        <v>253</v>
      </c>
      <c r="O9" s="22" t="s">
        <v>75</v>
      </c>
      <c r="P9" s="22" t="s">
        <v>75</v>
      </c>
      <c r="Q9" s="22" t="s">
        <v>223</v>
      </c>
      <c r="R9" s="22" t="s">
        <v>75</v>
      </c>
      <c r="S9" s="22" t="s">
        <v>75</v>
      </c>
      <c r="T9" s="22" t="s">
        <v>75</v>
      </c>
      <c r="U9" s="22" t="s">
        <v>75</v>
      </c>
      <c r="V9" s="22" t="s">
        <v>75</v>
      </c>
    </row>
    <row r="10" spans="1:22">
      <c r="J10" s="24" t="s">
        <v>263</v>
      </c>
      <c r="K10" s="24" t="s">
        <v>264</v>
      </c>
      <c r="L10" s="22" t="s">
        <v>226</v>
      </c>
      <c r="M10" s="25" t="s">
        <v>265</v>
      </c>
    </row>
    <row r="11" spans="1:22">
      <c r="J11" s="24" t="s">
        <v>264</v>
      </c>
      <c r="K11" s="24" t="s">
        <v>263</v>
      </c>
      <c r="L11" s="22" t="s">
        <v>226</v>
      </c>
      <c r="M11" s="25" t="s">
        <v>265</v>
      </c>
    </row>
    <row r="12" spans="1:22">
      <c r="J12" s="24" t="s">
        <v>266</v>
      </c>
      <c r="K12" s="24" t="s">
        <v>267</v>
      </c>
      <c r="L12" s="22" t="s">
        <v>226</v>
      </c>
      <c r="M12" s="25" t="s">
        <v>226</v>
      </c>
    </row>
    <row r="13" spans="1:22">
      <c r="J13" s="24" t="s">
        <v>268</v>
      </c>
      <c r="K13" s="22" t="s">
        <v>226</v>
      </c>
      <c r="L13" s="22" t="s">
        <v>226</v>
      </c>
      <c r="M13" s="25" t="s">
        <v>269</v>
      </c>
    </row>
    <row r="14" spans="1:22">
      <c r="J14" s="24" t="s">
        <v>270</v>
      </c>
      <c r="K14" s="22" t="s">
        <v>226</v>
      </c>
      <c r="L14" s="22" t="s">
        <v>226</v>
      </c>
      <c r="M14" s="25" t="s">
        <v>271</v>
      </c>
    </row>
    <row r="15" spans="1:22">
      <c r="J15" s="24" t="s">
        <v>272</v>
      </c>
      <c r="K15" s="24" t="s">
        <v>273</v>
      </c>
      <c r="L15" s="22" t="s">
        <v>226</v>
      </c>
      <c r="M15" s="25" t="s">
        <v>274</v>
      </c>
    </row>
    <row r="16" spans="1:22">
      <c r="J16" s="24" t="s">
        <v>275</v>
      </c>
      <c r="K16" s="24" t="s">
        <v>276</v>
      </c>
      <c r="L16" s="22" t="s">
        <v>226</v>
      </c>
      <c r="M16" s="25" t="s">
        <v>277</v>
      </c>
    </row>
    <row r="17" spans="10:22">
      <c r="J17" s="24" t="s">
        <v>273</v>
      </c>
      <c r="K17" s="24" t="s">
        <v>272</v>
      </c>
      <c r="L17" s="22" t="s">
        <v>226</v>
      </c>
      <c r="M17" s="25" t="s">
        <v>277</v>
      </c>
    </row>
    <row r="18" spans="10:22">
      <c r="J18" s="24" t="s">
        <v>276</v>
      </c>
      <c r="K18" s="24" t="s">
        <v>275</v>
      </c>
      <c r="L18" s="22" t="s">
        <v>226</v>
      </c>
      <c r="M18" s="25" t="s">
        <v>278</v>
      </c>
    </row>
    <row r="19" spans="10:22">
      <c r="J19" s="24" t="s">
        <v>279</v>
      </c>
      <c r="K19" s="22" t="s">
        <v>226</v>
      </c>
      <c r="L19" s="22" t="s">
        <v>226</v>
      </c>
      <c r="M19" s="58" t="s">
        <v>280</v>
      </c>
    </row>
    <row r="20" spans="10:22">
      <c r="J20" s="24" t="s">
        <v>267</v>
      </c>
      <c r="K20" s="24" t="s">
        <v>266</v>
      </c>
      <c r="L20" s="22" t="s">
        <v>226</v>
      </c>
      <c r="M20" s="25" t="s">
        <v>226</v>
      </c>
    </row>
    <row r="21" spans="10:22">
      <c r="J21" s="24" t="s">
        <v>281</v>
      </c>
      <c r="K21" s="22" t="s">
        <v>226</v>
      </c>
      <c r="L21" s="22" t="s">
        <v>226</v>
      </c>
      <c r="M21" s="25" t="s">
        <v>282</v>
      </c>
    </row>
    <row r="22" spans="10:22">
      <c r="J22" s="24" t="s">
        <v>283</v>
      </c>
      <c r="K22" s="22" t="s">
        <v>226</v>
      </c>
      <c r="L22" s="24" t="s">
        <v>226</v>
      </c>
      <c r="M22" s="25" t="s">
        <v>284</v>
      </c>
      <c r="N22" s="37" t="s">
        <v>253</v>
      </c>
      <c r="O22" s="64" t="s">
        <v>75</v>
      </c>
      <c r="P22" s="65"/>
      <c r="Q22" s="65"/>
      <c r="R22" s="66"/>
      <c r="S22" s="64" t="s">
        <v>223</v>
      </c>
      <c r="T22" s="65"/>
      <c r="U22" s="65"/>
      <c r="V22" s="66"/>
    </row>
    <row r="23" spans="10:22">
      <c r="J23" s="24" t="s">
        <v>285</v>
      </c>
      <c r="K23" s="22" t="s">
        <v>226</v>
      </c>
      <c r="L23" s="24" t="s">
        <v>226</v>
      </c>
      <c r="M23" s="25" t="s">
        <v>286</v>
      </c>
      <c r="N23" s="37" t="s">
        <v>253</v>
      </c>
      <c r="O23" s="64" t="s">
        <v>223</v>
      </c>
      <c r="P23" s="65"/>
      <c r="Q23" s="65"/>
      <c r="R23" s="66"/>
      <c r="S23" s="64" t="s">
        <v>75</v>
      </c>
      <c r="T23" s="65"/>
      <c r="U23" s="65"/>
      <c r="V23" s="66"/>
    </row>
  </sheetData>
  <mergeCells count="14">
    <mergeCell ref="J2:J3"/>
    <mergeCell ref="M2:M3"/>
    <mergeCell ref="K2:K3"/>
    <mergeCell ref="L2:L3"/>
    <mergeCell ref="S22:V22"/>
    <mergeCell ref="S23:V23"/>
    <mergeCell ref="O22:R22"/>
    <mergeCell ref="O23:R23"/>
    <mergeCell ref="O2:R2"/>
    <mergeCell ref="S2:V2"/>
    <mergeCell ref="O3:P3"/>
    <mergeCell ref="Q3:R3"/>
    <mergeCell ref="S3:T3"/>
    <mergeCell ref="U3:V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B1" zoomScaleNormal="100" workbookViewId="0">
      <selection activeCell="N16" sqref="N16"/>
    </sheetView>
  </sheetViews>
  <sheetFormatPr defaultRowHeight="15"/>
  <cols>
    <col min="10" max="10" width="12.5703125" customWidth="1"/>
    <col min="11" max="11" width="16.140625" bestFit="1" customWidth="1"/>
    <col min="12" max="12" width="12" customWidth="1"/>
    <col min="13" max="13" width="14.42578125" customWidth="1"/>
    <col min="14" max="14" width="22.85546875" customWidth="1"/>
    <col min="15" max="15" width="32.7109375" bestFit="1" customWidth="1"/>
  </cols>
  <sheetData>
    <row r="1" spans="1:15" ht="18.75">
      <c r="A1" s="23" t="s">
        <v>19</v>
      </c>
    </row>
    <row r="2" spans="1:15">
      <c r="A2" s="19" t="s">
        <v>287</v>
      </c>
      <c r="K2" s="67" t="s">
        <v>211</v>
      </c>
      <c r="L2" s="63" t="s">
        <v>240</v>
      </c>
      <c r="M2" s="67" t="s">
        <v>213</v>
      </c>
      <c r="N2" s="67" t="s">
        <v>93</v>
      </c>
      <c r="O2" s="70" t="s">
        <v>288</v>
      </c>
    </row>
    <row r="3" spans="1:15">
      <c r="K3" s="67"/>
      <c r="L3" s="63"/>
      <c r="M3" s="67"/>
      <c r="N3" s="67"/>
      <c r="O3" s="71"/>
    </row>
    <row r="4" spans="1:15">
      <c r="K4" s="22">
        <v>1</v>
      </c>
      <c r="L4" s="22" t="s">
        <v>226</v>
      </c>
      <c r="M4" s="22" t="s">
        <v>261</v>
      </c>
      <c r="N4" s="25" t="s">
        <v>289</v>
      </c>
      <c r="O4" s="38" t="s">
        <v>262</v>
      </c>
    </row>
    <row r="5" spans="1:15">
      <c r="J5" s="34"/>
      <c r="K5" s="22">
        <v>2</v>
      </c>
      <c r="L5" s="22">
        <v>7</v>
      </c>
      <c r="M5" s="22" t="s">
        <v>290</v>
      </c>
      <c r="N5" s="25"/>
      <c r="O5" s="38" t="s">
        <v>291</v>
      </c>
    </row>
    <row r="6" spans="1:15">
      <c r="J6" s="34"/>
      <c r="K6" s="22">
        <v>3</v>
      </c>
      <c r="L6" s="22" t="s">
        <v>226</v>
      </c>
      <c r="M6" s="22" t="s">
        <v>228</v>
      </c>
      <c r="N6" s="25" t="s">
        <v>292</v>
      </c>
      <c r="O6" s="38" t="s">
        <v>293</v>
      </c>
    </row>
    <row r="7" spans="1:15">
      <c r="J7" s="34"/>
      <c r="K7" s="22">
        <v>4</v>
      </c>
      <c r="L7" s="22" t="s">
        <v>226</v>
      </c>
      <c r="M7" s="22" t="s">
        <v>255</v>
      </c>
      <c r="N7" s="25" t="s">
        <v>294</v>
      </c>
      <c r="O7" s="38" t="s">
        <v>256</v>
      </c>
    </row>
    <row r="8" spans="1:15">
      <c r="J8" s="34"/>
      <c r="K8" s="22">
        <v>5</v>
      </c>
      <c r="L8" s="22">
        <v>10</v>
      </c>
      <c r="M8" s="22" t="s">
        <v>226</v>
      </c>
      <c r="N8" s="25"/>
      <c r="O8" s="38"/>
    </row>
    <row r="9" spans="1:15">
      <c r="J9" s="34"/>
      <c r="K9" s="22">
        <v>6</v>
      </c>
      <c r="L9" s="22" t="s">
        <v>226</v>
      </c>
      <c r="M9" s="22" t="s">
        <v>258</v>
      </c>
      <c r="N9" s="25" t="s">
        <v>295</v>
      </c>
      <c r="O9" s="38" t="s">
        <v>259</v>
      </c>
    </row>
    <row r="10" spans="1:15">
      <c r="J10" s="36"/>
      <c r="K10" s="24">
        <v>7</v>
      </c>
      <c r="L10" s="22">
        <v>2</v>
      </c>
      <c r="M10" s="22" t="s">
        <v>290</v>
      </c>
      <c r="N10" s="25" t="s">
        <v>296</v>
      </c>
      <c r="O10" s="38"/>
    </row>
    <row r="11" spans="1:15">
      <c r="J11" s="36"/>
      <c r="K11" s="24">
        <v>8</v>
      </c>
      <c r="L11" s="22" t="s">
        <v>226</v>
      </c>
      <c r="M11" s="22" t="s">
        <v>251</v>
      </c>
      <c r="N11" s="25" t="s">
        <v>297</v>
      </c>
      <c r="O11" s="38" t="s">
        <v>252</v>
      </c>
    </row>
    <row r="12" spans="1:15">
      <c r="J12" s="36"/>
      <c r="K12" s="24">
        <v>9</v>
      </c>
      <c r="L12" s="22">
        <v>11</v>
      </c>
      <c r="M12" s="22" t="s">
        <v>226</v>
      </c>
      <c r="N12" s="25"/>
      <c r="O12" s="38"/>
    </row>
    <row r="13" spans="1:15">
      <c r="J13" s="36"/>
      <c r="K13" s="22">
        <v>10</v>
      </c>
      <c r="L13" s="22">
        <v>5</v>
      </c>
      <c r="M13" s="22" t="s">
        <v>226</v>
      </c>
      <c r="N13" s="25"/>
      <c r="O13" s="38"/>
    </row>
    <row r="14" spans="1:15">
      <c r="J14" s="36"/>
      <c r="K14" s="22">
        <v>11</v>
      </c>
      <c r="L14" s="22">
        <v>9</v>
      </c>
      <c r="M14" s="22" t="s">
        <v>226</v>
      </c>
      <c r="N14" s="25"/>
      <c r="O14" s="38"/>
    </row>
    <row r="15" spans="1:15">
      <c r="J15" s="36"/>
      <c r="K15" s="24">
        <v>12</v>
      </c>
      <c r="L15" s="22" t="s">
        <v>226</v>
      </c>
      <c r="M15" s="22" t="s">
        <v>221</v>
      </c>
      <c r="N15" s="25" t="s">
        <v>298</v>
      </c>
      <c r="O15" s="38" t="s">
        <v>299</v>
      </c>
    </row>
    <row r="16" spans="1:15">
      <c r="J16" s="36"/>
      <c r="K16" s="36"/>
      <c r="L16" s="34"/>
      <c r="M16" s="35"/>
    </row>
    <row r="17" spans="10:13">
      <c r="J17" s="36"/>
      <c r="K17" s="36"/>
      <c r="L17" s="34"/>
      <c r="M17" s="35"/>
    </row>
    <row r="18" spans="10:13">
      <c r="J18" s="36"/>
      <c r="K18" s="36"/>
      <c r="L18" s="34"/>
      <c r="M18" s="35"/>
    </row>
    <row r="19" spans="10:13">
      <c r="J19" s="36"/>
      <c r="K19" s="34"/>
      <c r="L19" s="34"/>
      <c r="M19" s="35"/>
    </row>
    <row r="20" spans="10:13">
      <c r="J20" s="36"/>
      <c r="K20" s="36"/>
      <c r="L20" s="34"/>
      <c r="M20" s="35"/>
    </row>
    <row r="21" spans="10:13">
      <c r="J21" s="36"/>
      <c r="K21" s="34"/>
      <c r="L21" s="34"/>
      <c r="M21" s="35"/>
    </row>
    <row r="22" spans="10:13">
      <c r="J22" s="36"/>
      <c r="K22" s="34"/>
      <c r="L22" s="36"/>
      <c r="M22" s="35"/>
    </row>
    <row r="23" spans="10:13">
      <c r="J23" s="36"/>
      <c r="K23" s="34"/>
      <c r="L23" s="36"/>
      <c r="M23" s="35"/>
    </row>
    <row r="24" spans="10:13">
      <c r="J24" s="35"/>
      <c r="K24" s="35"/>
      <c r="L24" s="35"/>
      <c r="M24" s="35"/>
    </row>
    <row r="25" spans="10:13">
      <c r="J25" s="35"/>
      <c r="K25" s="35"/>
      <c r="L25" s="35"/>
      <c r="M25" s="35"/>
    </row>
  </sheetData>
  <mergeCells count="5">
    <mergeCell ref="K2:K3"/>
    <mergeCell ref="L2:L3"/>
    <mergeCell ref="M2:M3"/>
    <mergeCell ref="N2:N3"/>
    <mergeCell ref="O2:O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workbookViewId="0">
      <selection activeCell="O12" sqref="O12"/>
    </sheetView>
  </sheetViews>
  <sheetFormatPr defaultRowHeight="15"/>
  <cols>
    <col min="11" max="11" width="15.5703125" bestFit="1" customWidth="1"/>
    <col min="12" max="12" width="9.85546875" bestFit="1" customWidth="1"/>
    <col min="13" max="13" width="9.140625" style="20"/>
    <col min="14" max="14" width="17.5703125" style="20" customWidth="1"/>
    <col min="15" max="15" width="24.85546875" bestFit="1" customWidth="1"/>
  </cols>
  <sheetData>
    <row r="1" spans="1:15" ht="18.75">
      <c r="A1" s="23" t="s">
        <v>238</v>
      </c>
    </row>
    <row r="2" spans="1:15">
      <c r="A2" s="19" t="s">
        <v>210</v>
      </c>
      <c r="K2" s="72" t="s">
        <v>211</v>
      </c>
      <c r="L2" s="73"/>
      <c r="M2" s="74"/>
      <c r="N2" s="63" t="s">
        <v>300</v>
      </c>
      <c r="O2" s="63" t="s">
        <v>93</v>
      </c>
    </row>
    <row r="3" spans="1:15">
      <c r="K3" s="75"/>
      <c r="L3" s="76"/>
      <c r="M3" s="77"/>
      <c r="N3" s="63"/>
      <c r="O3" s="63"/>
    </row>
    <row r="4" spans="1:15">
      <c r="K4" s="78">
        <v>0</v>
      </c>
      <c r="L4" s="79"/>
      <c r="M4" s="80"/>
      <c r="N4" s="22" t="s">
        <v>224</v>
      </c>
      <c r="O4" s="25" t="s">
        <v>301</v>
      </c>
    </row>
    <row r="5" spans="1:15">
      <c r="K5" s="25" t="s">
        <v>302</v>
      </c>
      <c r="L5" s="25" t="s">
        <v>303</v>
      </c>
      <c r="M5" s="22">
        <v>1</v>
      </c>
      <c r="N5" s="22" t="s">
        <v>226</v>
      </c>
      <c r="O5" s="25" t="s">
        <v>304</v>
      </c>
    </row>
    <row r="6" spans="1:15">
      <c r="K6" s="25" t="s">
        <v>302</v>
      </c>
      <c r="L6" s="25" t="s">
        <v>303</v>
      </c>
      <c r="M6" s="22">
        <v>2</v>
      </c>
      <c r="N6" s="22" t="s">
        <v>226</v>
      </c>
      <c r="O6" s="25" t="s">
        <v>304</v>
      </c>
    </row>
    <row r="7" spans="1:15">
      <c r="K7" s="25" t="s">
        <v>302</v>
      </c>
      <c r="L7" s="25" t="s">
        <v>303</v>
      </c>
      <c r="M7" s="22">
        <v>3</v>
      </c>
      <c r="N7" s="22" t="s">
        <v>226</v>
      </c>
      <c r="O7" s="25" t="s">
        <v>304</v>
      </c>
    </row>
    <row r="8" spans="1:15">
      <c r="K8" s="25" t="s">
        <v>302</v>
      </c>
      <c r="L8" s="25" t="s">
        <v>303</v>
      </c>
      <c r="M8" s="22">
        <v>4</v>
      </c>
      <c r="N8" s="22" t="s">
        <v>226</v>
      </c>
      <c r="O8" s="25" t="s">
        <v>304</v>
      </c>
    </row>
    <row r="9" spans="1:15">
      <c r="K9" s="25" t="s">
        <v>302</v>
      </c>
      <c r="L9" s="25" t="s">
        <v>215</v>
      </c>
      <c r="M9" s="22">
        <v>1</v>
      </c>
      <c r="N9" s="22" t="s">
        <v>226</v>
      </c>
      <c r="O9" s="25" t="s">
        <v>305</v>
      </c>
    </row>
    <row r="10" spans="1:15">
      <c r="K10" s="25" t="s">
        <v>302</v>
      </c>
      <c r="L10" s="25" t="s">
        <v>215</v>
      </c>
      <c r="M10" s="22">
        <v>2</v>
      </c>
      <c r="N10" s="22" t="s">
        <v>226</v>
      </c>
      <c r="O10" s="25" t="s">
        <v>305</v>
      </c>
    </row>
    <row r="11" spans="1:15">
      <c r="K11" s="25" t="s">
        <v>302</v>
      </c>
      <c r="L11" s="25" t="s">
        <v>215</v>
      </c>
      <c r="M11" s="22">
        <v>3</v>
      </c>
      <c r="N11" s="22" t="s">
        <v>219</v>
      </c>
      <c r="O11" s="25" t="s">
        <v>306</v>
      </c>
    </row>
    <row r="12" spans="1:15">
      <c r="K12" s="25" t="s">
        <v>302</v>
      </c>
      <c r="L12" s="25" t="s">
        <v>215</v>
      </c>
      <c r="M12" s="22">
        <v>4</v>
      </c>
      <c r="N12" s="22" t="s">
        <v>226</v>
      </c>
      <c r="O12" s="25" t="s">
        <v>305</v>
      </c>
    </row>
    <row r="13" spans="1:15">
      <c r="K13" s="25" t="s">
        <v>302</v>
      </c>
      <c r="L13" s="25" t="s">
        <v>214</v>
      </c>
      <c r="M13" s="22">
        <v>1</v>
      </c>
      <c r="N13" s="81" t="s">
        <v>307</v>
      </c>
      <c r="O13" s="82"/>
    </row>
    <row r="14" spans="1:15">
      <c r="K14" s="25" t="s">
        <v>302</v>
      </c>
      <c r="L14" s="25" t="s">
        <v>214</v>
      </c>
      <c r="M14" s="22">
        <v>2</v>
      </c>
      <c r="N14" s="83"/>
      <c r="O14" s="84"/>
    </row>
    <row r="15" spans="1:15">
      <c r="K15" s="25" t="s">
        <v>302</v>
      </c>
      <c r="L15" s="25" t="s">
        <v>214</v>
      </c>
      <c r="M15" s="22">
        <v>3</v>
      </c>
      <c r="N15" s="83"/>
      <c r="O15" s="84"/>
    </row>
    <row r="16" spans="1:15">
      <c r="K16" s="25" t="s">
        <v>302</v>
      </c>
      <c r="L16" s="25" t="s">
        <v>214</v>
      </c>
      <c r="M16" s="22">
        <v>4</v>
      </c>
      <c r="N16" s="85"/>
      <c r="O16" s="86"/>
    </row>
    <row r="17" spans="11:15">
      <c r="K17" s="25" t="s">
        <v>308</v>
      </c>
      <c r="L17" s="25" t="s">
        <v>303</v>
      </c>
      <c r="M17" s="22">
        <v>1</v>
      </c>
      <c r="N17" s="22" t="s">
        <v>226</v>
      </c>
      <c r="O17" s="25" t="s">
        <v>309</v>
      </c>
    </row>
    <row r="18" spans="11:15">
      <c r="K18" s="25" t="s">
        <v>308</v>
      </c>
      <c r="L18" s="25" t="s">
        <v>303</v>
      </c>
      <c r="M18" s="22">
        <v>2</v>
      </c>
      <c r="N18" s="22" t="s">
        <v>226</v>
      </c>
      <c r="O18" s="25" t="s">
        <v>309</v>
      </c>
    </row>
    <row r="19" spans="11:15">
      <c r="K19" s="25" t="s">
        <v>308</v>
      </c>
      <c r="L19" s="25" t="s">
        <v>303</v>
      </c>
      <c r="M19" s="22">
        <v>3</v>
      </c>
      <c r="N19" s="22" t="s">
        <v>226</v>
      </c>
      <c r="O19" s="25" t="s">
        <v>309</v>
      </c>
    </row>
    <row r="20" spans="11:15">
      <c r="K20" s="25" t="s">
        <v>308</v>
      </c>
      <c r="L20" s="25" t="s">
        <v>303</v>
      </c>
      <c r="M20" s="22">
        <v>4</v>
      </c>
      <c r="N20" s="22" t="s">
        <v>226</v>
      </c>
      <c r="O20" s="25" t="s">
        <v>309</v>
      </c>
    </row>
    <row r="21" spans="11:15">
      <c r="K21" s="25" t="s">
        <v>308</v>
      </c>
      <c r="L21" s="25" t="s">
        <v>215</v>
      </c>
      <c r="M21" s="22">
        <v>1</v>
      </c>
      <c r="N21" s="22" t="s">
        <v>226</v>
      </c>
      <c r="O21" s="25" t="s">
        <v>310</v>
      </c>
    </row>
    <row r="22" spans="11:15">
      <c r="K22" s="25" t="s">
        <v>308</v>
      </c>
      <c r="L22" s="25" t="s">
        <v>215</v>
      </c>
      <c r="M22" s="22">
        <v>2</v>
      </c>
      <c r="N22" s="22" t="s">
        <v>226</v>
      </c>
      <c r="O22" s="25" t="s">
        <v>310</v>
      </c>
    </row>
    <row r="23" spans="11:15">
      <c r="K23" s="25" t="s">
        <v>308</v>
      </c>
      <c r="L23" s="25" t="s">
        <v>215</v>
      </c>
      <c r="M23" s="22">
        <v>3</v>
      </c>
      <c r="N23" s="22" t="s">
        <v>226</v>
      </c>
      <c r="O23" s="25" t="s">
        <v>310</v>
      </c>
    </row>
    <row r="24" spans="11:15">
      <c r="K24" s="25" t="s">
        <v>308</v>
      </c>
      <c r="L24" s="25" t="s">
        <v>215</v>
      </c>
      <c r="M24" s="22">
        <v>4</v>
      </c>
      <c r="N24" s="22" t="s">
        <v>226</v>
      </c>
      <c r="O24" s="25" t="s">
        <v>310</v>
      </c>
    </row>
    <row r="25" spans="11:15">
      <c r="K25" s="25" t="s">
        <v>308</v>
      </c>
      <c r="L25" s="25" t="s">
        <v>214</v>
      </c>
      <c r="M25" s="22">
        <v>1</v>
      </c>
      <c r="N25" s="22" t="s">
        <v>311</v>
      </c>
      <c r="O25" s="22" t="s">
        <v>312</v>
      </c>
    </row>
    <row r="26" spans="11:15">
      <c r="K26" s="25" t="s">
        <v>308</v>
      </c>
      <c r="L26" s="25" t="s">
        <v>214</v>
      </c>
      <c r="M26" s="22">
        <v>2</v>
      </c>
      <c r="N26" s="22" t="s">
        <v>313</v>
      </c>
      <c r="O26" s="22" t="s">
        <v>314</v>
      </c>
    </row>
    <row r="27" spans="11:15">
      <c r="K27" s="25" t="s">
        <v>308</v>
      </c>
      <c r="L27" s="25" t="s">
        <v>214</v>
      </c>
      <c r="M27" s="22">
        <v>3</v>
      </c>
      <c r="N27" s="22" t="s">
        <v>315</v>
      </c>
      <c r="O27" s="22" t="s">
        <v>316</v>
      </c>
    </row>
    <row r="28" spans="11:15">
      <c r="K28" s="25" t="s">
        <v>308</v>
      </c>
      <c r="L28" s="25" t="s">
        <v>214</v>
      </c>
      <c r="M28" s="22">
        <v>4</v>
      </c>
      <c r="N28" s="22" t="s">
        <v>317</v>
      </c>
      <c r="O28" s="22" t="s">
        <v>318</v>
      </c>
    </row>
  </sheetData>
  <mergeCells count="5">
    <mergeCell ref="N2:N3"/>
    <mergeCell ref="K2:M3"/>
    <mergeCell ref="K4:M4"/>
    <mergeCell ref="O2:O3"/>
    <mergeCell ref="N13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12" sqref="C12"/>
    </sheetView>
  </sheetViews>
  <sheetFormatPr defaultRowHeight="15"/>
  <sheetData>
    <row r="1" spans="1:1" ht="18.75">
      <c r="A1" s="23" t="s">
        <v>319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"/>
  <sheetViews>
    <sheetView workbookViewId="0"/>
  </sheetViews>
  <sheetFormatPr defaultRowHeight="15"/>
  <cols>
    <col min="1" max="1" width="27.140625" customWidth="1"/>
    <col min="2" max="2" width="56.5703125" customWidth="1"/>
    <col min="3" max="3" width="17.85546875" style="20" customWidth="1"/>
  </cols>
  <sheetData>
    <row r="1" spans="1:3" ht="18.75">
      <c r="A1" s="23" t="s">
        <v>320</v>
      </c>
    </row>
    <row r="3" spans="1:3" s="27" customFormat="1">
      <c r="A3" s="28" t="s">
        <v>288</v>
      </c>
      <c r="B3" s="28" t="s">
        <v>321</v>
      </c>
      <c r="C3" s="32" t="s">
        <v>213</v>
      </c>
    </row>
    <row r="4" spans="1:3" s="27" customFormat="1" ht="30">
      <c r="A4" s="29" t="s">
        <v>322</v>
      </c>
      <c r="B4" s="30" t="s">
        <v>323</v>
      </c>
      <c r="C4" s="31" t="s">
        <v>324</v>
      </c>
    </row>
    <row r="5" spans="1:3" s="27" customFormat="1">
      <c r="A5" s="29"/>
      <c r="B5" s="29"/>
      <c r="C5" s="31"/>
    </row>
    <row r="6" spans="1:3" s="27" customFormat="1">
      <c r="A6" s="29"/>
      <c r="B6" s="29"/>
      <c r="C6" s="31"/>
    </row>
    <row r="7" spans="1:3" s="27" customFormat="1">
      <c r="A7" s="29"/>
      <c r="B7" s="29"/>
      <c r="C7" s="31"/>
    </row>
    <row r="8" spans="1:3" s="27" customFormat="1">
      <c r="A8" s="29"/>
      <c r="B8" s="29"/>
      <c r="C8" s="31"/>
    </row>
    <row r="9" spans="1:3" s="27" customFormat="1">
      <c r="A9" s="29"/>
      <c r="B9" s="29"/>
      <c r="C9" s="31"/>
    </row>
    <row r="10" spans="1:3" s="27" customFormat="1">
      <c r="A10" s="29"/>
      <c r="B10" s="29"/>
      <c r="C10" s="31"/>
    </row>
    <row r="11" spans="1:3" s="27" customFormat="1">
      <c r="A11" s="29"/>
      <c r="B11" s="29"/>
      <c r="C11" s="31"/>
    </row>
    <row r="12" spans="1:3" s="27" customFormat="1">
      <c r="A12" s="29"/>
      <c r="B12" s="29"/>
      <c r="C12" s="31"/>
    </row>
    <row r="13" spans="1:3" s="27" customFormat="1">
      <c r="C13" s="33"/>
    </row>
    <row r="14" spans="1:3" s="27" customFormat="1">
      <c r="C14" s="33"/>
    </row>
    <row r="15" spans="1:3" s="27" customFormat="1">
      <c r="C15" s="33"/>
    </row>
    <row r="16" spans="1:3" s="27" customFormat="1">
      <c r="C1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Sims</dc:creator>
  <cp:keywords/>
  <dc:description/>
  <cp:lastModifiedBy>Guest User</cp:lastModifiedBy>
  <cp:revision/>
  <dcterms:created xsi:type="dcterms:W3CDTF">2020-09-19T22:37:59Z</dcterms:created>
  <dcterms:modified xsi:type="dcterms:W3CDTF">2021-07-08T06:44:10Z</dcterms:modified>
  <cp:category/>
  <cp:contentStatus/>
</cp:coreProperties>
</file>